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490" windowHeight="498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'收結案件統計'!$A$3:$P$32</definedName>
  </definedNames>
  <calcPr fullCalcOnLoad="1"/>
</workbook>
</file>

<file path=xl/sharedStrings.xml><?xml version="1.0" encoding="utf-8"?>
<sst xmlns="http://schemas.openxmlformats.org/spreadsheetml/2006/main" count="55" uniqueCount="47">
  <si>
    <t>合計</t>
  </si>
  <si>
    <t>法醫病理鑑定收結案件統計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</si>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</sst>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4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0.5"/>
      <name val="新細明體"/>
      <family val="1"/>
    </font>
    <font>
      <sz val="17.75"/>
      <name val="新細明體"/>
      <family val="1"/>
    </font>
    <font>
      <sz val="18.75"/>
      <name val="新細明體"/>
      <family val="1"/>
    </font>
    <font>
      <sz val="9"/>
      <name val="Times New Roman"/>
      <family val="1"/>
    </font>
    <font>
      <sz val="9.5"/>
      <name val="標楷體"/>
      <family val="4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.5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8" applyNumberFormat="1" applyFont="1" applyFill="1" applyBorder="1" applyAlignment="1">
      <alignment horizontal="center" vertical="center" wrapText="1"/>
    </xf>
    <xf numFmtId="180" fontId="10" fillId="0" borderId="0" xfId="1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8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6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right" vertical="center"/>
    </xf>
    <xf numFmtId="179" fontId="27" fillId="0" borderId="1" xfId="0" applyNumberFormat="1" applyFont="1" applyFill="1" applyBorder="1" applyAlignment="1">
      <alignment horizontal="right" vertical="center"/>
    </xf>
    <xf numFmtId="0" fontId="26" fillId="0" borderId="13" xfId="0" applyFont="1" applyBorder="1" applyAlignment="1">
      <alignment horizontal="center" vertical="center" wrapText="1"/>
    </xf>
    <xf numFmtId="180" fontId="29" fillId="0" borderId="8" xfId="18" applyNumberFormat="1" applyFont="1" applyBorder="1" applyAlignment="1">
      <alignment horizontal="right" vertical="center"/>
    </xf>
    <xf numFmtId="0" fontId="30" fillId="0" borderId="14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179" fontId="30" fillId="0" borderId="6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179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179" fontId="30" fillId="0" borderId="7" xfId="0" applyNumberFormat="1" applyFont="1" applyFill="1" applyBorder="1" applyAlignment="1">
      <alignment horizontal="right" vertical="center"/>
    </xf>
    <xf numFmtId="179" fontId="30" fillId="0" borderId="0" xfId="0" applyNumberFormat="1" applyFont="1" applyFill="1" applyBorder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179" fontId="30" fillId="0" borderId="1" xfId="0" applyNumberFormat="1" applyFont="1" applyFill="1" applyBorder="1" applyAlignment="1">
      <alignment horizontal="right" vertical="center"/>
    </xf>
    <xf numFmtId="0" fontId="26" fillId="0" borderId="15" xfId="0" applyFont="1" applyBorder="1" applyAlignment="1">
      <alignment horizontal="center" vertical="center" wrapText="1"/>
    </xf>
    <xf numFmtId="180" fontId="33" fillId="0" borderId="1" xfId="18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180" fontId="33" fillId="0" borderId="0" xfId="1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8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7" fillId="0" borderId="16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180" fontId="25" fillId="0" borderId="6" xfId="1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15344468"/>
        <c:axId val="3882485"/>
      </c:bar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50" b="0" i="0" u="none" baseline="0"/>
            </a:pPr>
          </a:p>
        </c:txPr>
        <c:crossAx val="3882485"/>
        <c:crosses val="autoZero"/>
        <c:auto val="1"/>
        <c:lblOffset val="0"/>
        <c:noMultiLvlLbl val="0"/>
      </c:catAx>
      <c:valAx>
        <c:axId val="3882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344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18575"/>
          <c:w val="0.2005"/>
          <c:h val="0.1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942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301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95"/>
          <c:w val="1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3572</c:v>
                </c:pt>
                <c:pt idx="1">
                  <c:v>9356</c:v>
                </c:pt>
                <c:pt idx="2">
                  <c:v>1770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2935</c:v>
                </c:pt>
                <c:pt idx="1">
                  <c:v>16605</c:v>
                </c:pt>
                <c:pt idx="2">
                  <c:v>1522</c:v>
                </c:pt>
              </c:numCache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38725449"/>
        <c:crosses val="autoZero"/>
        <c:auto val="1"/>
        <c:lblOffset val="0"/>
        <c:noMultiLvlLbl val="0"/>
      </c:catAx>
      <c:valAx>
        <c:axId val="387254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59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995"/>
          <c:w val="0.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875"/>
          <c:w val="0.4185"/>
          <c:h val="0.6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00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7"/>
          <c:y val="0.276"/>
          <c:w val="0.3502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0.5255</cdr:y>
    </cdr:from>
    <cdr:to>
      <cdr:x>1</cdr:x>
      <cdr:y>0.58275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65735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0.1175</cdr:x>
      <cdr:y>0.01925</cdr:y>
    </cdr:from>
    <cdr:to>
      <cdr:x>0.20075</cdr:x>
      <cdr:y>0.09025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5715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0.743</cdr:y>
    </cdr:from>
    <cdr:to>
      <cdr:x>1</cdr:x>
      <cdr:y>0.8105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2305050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8</xdr:col>
      <xdr:colOff>114300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4905375"/>
        <a:ext cx="3886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8</xdr:col>
      <xdr:colOff>133350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28575" y="9715500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47625</xdr:rowOff>
    </xdr:to>
    <xdr:graphicFrame>
      <xdr:nvGraphicFramePr>
        <xdr:cNvPr id="3" name="Chart 4"/>
        <xdr:cNvGraphicFramePr/>
      </xdr:nvGraphicFramePr>
      <xdr:xfrm>
        <a:off x="3895725" y="4914900"/>
        <a:ext cx="37814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45</xdr:row>
      <xdr:rowOff>38100</xdr:rowOff>
    </xdr:from>
    <xdr:to>
      <xdr:col>15</xdr:col>
      <xdr:colOff>314325</xdr:colOff>
      <xdr:row>61</xdr:row>
      <xdr:rowOff>76200</xdr:rowOff>
    </xdr:to>
    <xdr:graphicFrame>
      <xdr:nvGraphicFramePr>
        <xdr:cNvPr id="4" name="Chart 5"/>
        <xdr:cNvGraphicFramePr/>
      </xdr:nvGraphicFramePr>
      <xdr:xfrm>
        <a:off x="3990975" y="10210800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5</xdr:col>
      <xdr:colOff>885825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625" y="3771900"/>
        <a:ext cx="52959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workbookViewId="0" topLeftCell="A13">
      <selection activeCell="J14" sqref="J14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13</v>
      </c>
    </row>
    <row r="5" spans="1:16" ht="18" customHeight="1">
      <c r="A5" s="76" t="s">
        <v>10</v>
      </c>
      <c r="B5" s="77"/>
      <c r="C5" s="70" t="s">
        <v>11</v>
      </c>
      <c r="D5" s="71"/>
      <c r="E5" s="71"/>
      <c r="F5" s="71"/>
      <c r="G5" s="71"/>
      <c r="H5" s="71"/>
      <c r="I5" s="72"/>
      <c r="J5" s="73" t="s">
        <v>12</v>
      </c>
      <c r="K5" s="71"/>
      <c r="L5" s="71"/>
      <c r="M5" s="71"/>
      <c r="N5" s="71"/>
      <c r="O5" s="71"/>
      <c r="P5" s="71"/>
    </row>
    <row r="6" spans="1:16" ht="52.5" customHeight="1">
      <c r="A6" s="78"/>
      <c r="B6" s="79"/>
      <c r="C6" s="17" t="s">
        <v>0</v>
      </c>
      <c r="D6" s="18" t="s">
        <v>5</v>
      </c>
      <c r="E6" s="19" t="s">
        <v>6</v>
      </c>
      <c r="F6" s="19" t="s">
        <v>15</v>
      </c>
      <c r="G6" s="19" t="s">
        <v>7</v>
      </c>
      <c r="H6" s="19" t="s">
        <v>8</v>
      </c>
      <c r="I6" s="19" t="s">
        <v>16</v>
      </c>
      <c r="J6" s="17" t="s">
        <v>0</v>
      </c>
      <c r="K6" s="18" t="s">
        <v>5</v>
      </c>
      <c r="L6" s="19" t="s">
        <v>6</v>
      </c>
      <c r="M6" s="19" t="s">
        <v>15</v>
      </c>
      <c r="N6" s="19" t="s">
        <v>7</v>
      </c>
      <c r="O6" s="17" t="s">
        <v>8</v>
      </c>
      <c r="P6" s="20" t="s">
        <v>16</v>
      </c>
    </row>
    <row r="7" spans="1:16" ht="24.75" customHeight="1">
      <c r="A7" s="80" t="s">
        <v>2</v>
      </c>
      <c r="B7" s="81"/>
      <c r="C7" s="21">
        <f aca="true" t="shared" si="0" ref="C7:C12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2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80" t="s">
        <v>3</v>
      </c>
      <c r="B8" s="81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80" t="s">
        <v>4</v>
      </c>
      <c r="B9" s="81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80" t="s">
        <v>17</v>
      </c>
      <c r="B10" s="81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6" ht="24.75" customHeight="1">
      <c r="A11" s="80" t="s">
        <v>41</v>
      </c>
      <c r="B11" s="80"/>
      <c r="C11" s="25">
        <f t="shared" si="0"/>
        <v>1303</v>
      </c>
      <c r="D11" s="26">
        <v>1012</v>
      </c>
      <c r="E11" s="24">
        <v>32</v>
      </c>
      <c r="F11" s="24">
        <v>98</v>
      </c>
      <c r="G11" s="24">
        <v>5</v>
      </c>
      <c r="H11" s="24">
        <v>152</v>
      </c>
      <c r="I11" s="24">
        <v>4</v>
      </c>
      <c r="J11" s="25">
        <f t="shared" si="1"/>
        <v>1269</v>
      </c>
      <c r="K11" s="24">
        <v>973</v>
      </c>
      <c r="L11" s="24">
        <v>41</v>
      </c>
      <c r="M11" s="24">
        <v>92</v>
      </c>
      <c r="N11" s="24">
        <v>6</v>
      </c>
      <c r="O11" s="24">
        <v>153</v>
      </c>
      <c r="P11" s="24">
        <v>4</v>
      </c>
    </row>
    <row r="12" spans="1:17" ht="24.75" customHeight="1">
      <c r="A12" s="80" t="s">
        <v>42</v>
      </c>
      <c r="B12" s="81"/>
      <c r="C12" s="33">
        <f t="shared" si="0"/>
        <v>965</v>
      </c>
      <c r="D12" s="34">
        <v>706</v>
      </c>
      <c r="E12" s="32">
        <v>26</v>
      </c>
      <c r="F12" s="32">
        <v>83</v>
      </c>
      <c r="G12" s="32">
        <v>10</v>
      </c>
      <c r="H12" s="32">
        <v>136</v>
      </c>
      <c r="I12" s="32">
        <v>4</v>
      </c>
      <c r="J12" s="33">
        <f t="shared" si="1"/>
        <v>875</v>
      </c>
      <c r="K12" s="32">
        <v>653</v>
      </c>
      <c r="L12" s="32">
        <v>18</v>
      </c>
      <c r="M12" s="32">
        <v>72</v>
      </c>
      <c r="N12" s="32">
        <v>9</v>
      </c>
      <c r="O12" s="32">
        <v>115</v>
      </c>
      <c r="P12" s="32">
        <v>8</v>
      </c>
      <c r="Q12" s="30"/>
    </row>
    <row r="13" spans="1:16" ht="34.5" customHeight="1">
      <c r="A13" s="82" t="s">
        <v>9</v>
      </c>
      <c r="B13" s="83"/>
      <c r="C13" s="31">
        <f>C12/C11*100-100</f>
        <v>-25.9401381427475</v>
      </c>
      <c r="D13" s="31">
        <f aca="true" t="shared" si="2" ref="D13:I13">D12/D11*100-100</f>
        <v>-30.237154150197625</v>
      </c>
      <c r="E13" s="31">
        <f t="shared" si="2"/>
        <v>-18.75</v>
      </c>
      <c r="F13" s="31">
        <f t="shared" si="2"/>
        <v>-15.306122448979593</v>
      </c>
      <c r="G13" s="31">
        <v>0</v>
      </c>
      <c r="H13" s="31">
        <f t="shared" si="2"/>
        <v>-10.526315789473685</v>
      </c>
      <c r="I13" s="31">
        <f t="shared" si="2"/>
        <v>0</v>
      </c>
      <c r="J13" s="31">
        <f>J12/J11*100-100</f>
        <v>-31.048069345941684</v>
      </c>
      <c r="K13" s="31">
        <f aca="true" t="shared" si="3" ref="K13:P13">K12/K11*100-100</f>
        <v>-32.887975334018506</v>
      </c>
      <c r="L13" s="31">
        <f t="shared" si="3"/>
        <v>-56.09756097560975</v>
      </c>
      <c r="M13" s="31">
        <f t="shared" si="3"/>
        <v>-21.73913043478261</v>
      </c>
      <c r="N13" s="31">
        <f t="shared" si="3"/>
        <v>50</v>
      </c>
      <c r="O13" s="31">
        <f t="shared" si="3"/>
        <v>-24.83660130718954</v>
      </c>
      <c r="P13" s="31">
        <f t="shared" si="3"/>
        <v>100</v>
      </c>
    </row>
    <row r="14" spans="1:16" ht="34.5" customHeight="1">
      <c r="A14" s="68"/>
      <c r="B14" s="1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34.5" customHeight="1">
      <c r="A15" s="68"/>
      <c r="B15" s="13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34.5" customHeight="1">
      <c r="A16" s="27"/>
      <c r="B16" s="1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5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ht="6" customHeight="1"/>
    <row r="33" ht="12.75"/>
    <row r="34" ht="12.75"/>
    <row r="35" ht="12.75"/>
    <row r="43" ht="12.75">
      <c r="J43" s="2" t="str">
        <f>A12</f>
        <v>96年1-6月</v>
      </c>
    </row>
    <row r="44" ht="12.75"/>
    <row r="45" ht="12.75"/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</sheetData>
  <mergeCells count="11">
    <mergeCell ref="A12:B12"/>
    <mergeCell ref="A13:B13"/>
    <mergeCell ref="A7:B7"/>
    <mergeCell ref="A8:B8"/>
    <mergeCell ref="A9:B9"/>
    <mergeCell ref="A10:B10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9" sqref="E9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20</v>
      </c>
      <c r="B1" s="86"/>
      <c r="C1" s="86"/>
      <c r="D1" s="86"/>
      <c r="E1" s="86"/>
    </row>
    <row r="2" s="9" customFormat="1" ht="22.5" customHeight="1">
      <c r="E2" s="35" t="s">
        <v>21</v>
      </c>
    </row>
    <row r="3" spans="1:5" s="9" customFormat="1" ht="33.75" customHeight="1">
      <c r="A3" s="87" t="s">
        <v>22</v>
      </c>
      <c r="B3" s="84" t="s">
        <v>14</v>
      </c>
      <c r="C3" s="85"/>
      <c r="D3" s="37" t="s">
        <v>23</v>
      </c>
      <c r="E3" s="37" t="s">
        <v>24</v>
      </c>
    </row>
    <row r="4" spans="1:5" s="9" customFormat="1" ht="24.75" customHeight="1">
      <c r="A4" s="88"/>
      <c r="B4" s="36" t="s">
        <v>25</v>
      </c>
      <c r="C4" s="38" t="s">
        <v>26</v>
      </c>
      <c r="D4" s="39"/>
      <c r="E4" s="40"/>
    </row>
    <row r="5" spans="1:5" s="9" customFormat="1" ht="24.75" customHeight="1">
      <c r="A5" s="41" t="s">
        <v>27</v>
      </c>
      <c r="B5" s="42">
        <v>595</v>
      </c>
      <c r="C5" s="42">
        <v>5160</v>
      </c>
      <c r="D5" s="43">
        <v>15413</v>
      </c>
      <c r="E5" s="43">
        <v>2339</v>
      </c>
    </row>
    <row r="6" spans="1:5" s="9" customFormat="1" ht="24.75" customHeight="1">
      <c r="A6" s="44" t="s">
        <v>28</v>
      </c>
      <c r="B6" s="42">
        <v>592</v>
      </c>
      <c r="C6" s="42">
        <v>6261</v>
      </c>
      <c r="D6" s="42">
        <v>19382</v>
      </c>
      <c r="E6" s="42">
        <v>3356</v>
      </c>
    </row>
    <row r="7" spans="1:5" s="9" customFormat="1" ht="24.75" customHeight="1">
      <c r="A7" s="44" t="s">
        <v>29</v>
      </c>
      <c r="B7" s="42">
        <v>679</v>
      </c>
      <c r="C7" s="42">
        <v>7106</v>
      </c>
      <c r="D7" s="42">
        <v>17990</v>
      </c>
      <c r="E7" s="42">
        <v>3054</v>
      </c>
    </row>
    <row r="8" spans="1:5" s="9" customFormat="1" ht="24.75" customHeight="1">
      <c r="A8" s="44" t="s">
        <v>43</v>
      </c>
      <c r="B8" s="45">
        <v>350</v>
      </c>
      <c r="C8" s="45">
        <v>3572</v>
      </c>
      <c r="D8" s="45">
        <v>9356</v>
      </c>
      <c r="E8" s="45">
        <v>1770</v>
      </c>
    </row>
    <row r="9" spans="1:5" s="9" customFormat="1" ht="24.75" customHeight="1">
      <c r="A9" s="44" t="s">
        <v>44</v>
      </c>
      <c r="B9" s="45">
        <v>290</v>
      </c>
      <c r="C9" s="45">
        <v>2935</v>
      </c>
      <c r="D9" s="46">
        <v>16605</v>
      </c>
      <c r="E9" s="46">
        <v>1522</v>
      </c>
    </row>
    <row r="10" spans="1:5" s="4" customFormat="1" ht="24.75" customHeight="1">
      <c r="A10" s="47" t="s">
        <v>30</v>
      </c>
      <c r="B10" s="48">
        <f>(B9-B8)/B8</f>
        <v>-0.17142857142857143</v>
      </c>
      <c r="C10" s="48">
        <f>(C9-C8)/C8</f>
        <v>-0.17833146696528557</v>
      </c>
      <c r="D10" s="48">
        <f>(D9-D8)/D8</f>
        <v>0.7747969217614366</v>
      </c>
      <c r="E10" s="48">
        <f>(E9-E8)/E8</f>
        <v>-0.1401129943502825</v>
      </c>
    </row>
    <row r="11" spans="1:5" s="4" customFormat="1" ht="34.5" customHeight="1">
      <c r="A11" s="5"/>
      <c r="B11" s="89" t="s">
        <v>19</v>
      </c>
      <c r="C11" s="89"/>
      <c r="D11" s="89"/>
      <c r="E11" s="89"/>
    </row>
    <row r="13" ht="16.5">
      <c r="D13" s="12"/>
    </row>
    <row r="14" ht="16.5">
      <c r="D14" s="12"/>
    </row>
    <row r="15" ht="16.5">
      <c r="D15" s="12"/>
    </row>
    <row r="24" ht="16.5">
      <c r="C24" s="8"/>
    </row>
    <row r="25" ht="16.5">
      <c r="C25" s="11"/>
    </row>
    <row r="26" ht="16.5">
      <c r="C26" s="11"/>
    </row>
    <row r="27" spans="3:4" ht="16.5">
      <c r="C27" s="11"/>
      <c r="D27" s="11"/>
    </row>
  </sheetData>
  <mergeCells count="4">
    <mergeCell ref="B3:C3"/>
    <mergeCell ref="A1:E1"/>
    <mergeCell ref="A3:A4"/>
    <mergeCell ref="B11:E11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8" sqref="B8:F8"/>
    </sheetView>
  </sheetViews>
  <sheetFormatPr defaultColWidth="9.00390625" defaultRowHeight="16.5"/>
  <cols>
    <col min="1" max="1" width="18.50390625" style="10" customWidth="1"/>
    <col min="2" max="2" width="9.625" style="10" customWidth="1"/>
    <col min="3" max="3" width="10.75390625" style="10" customWidth="1"/>
    <col min="4" max="4" width="9.50390625" style="10" customWidth="1"/>
    <col min="5" max="5" width="10.125" style="10" customWidth="1"/>
    <col min="6" max="6" width="12.00390625" style="10" customWidth="1"/>
    <col min="7" max="16384" width="8.875" style="10" customWidth="1"/>
  </cols>
  <sheetData>
    <row r="1" spans="1:6" s="4" customFormat="1" ht="39.75" customHeight="1">
      <c r="A1" s="90" t="s">
        <v>40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5" t="s">
        <v>31</v>
      </c>
    </row>
    <row r="3" spans="1:6" s="54" customFormat="1" ht="52.5" customHeight="1">
      <c r="A3" s="49" t="s">
        <v>32</v>
      </c>
      <c r="B3" s="50" t="s">
        <v>0</v>
      </c>
      <c r="C3" s="51" t="s">
        <v>33</v>
      </c>
      <c r="D3" s="52" t="s">
        <v>34</v>
      </c>
      <c r="E3" s="52" t="s">
        <v>35</v>
      </c>
      <c r="F3" s="53" t="s">
        <v>36</v>
      </c>
    </row>
    <row r="4" spans="1:6" s="54" customFormat="1" ht="24.75" customHeight="1">
      <c r="A4" s="55" t="s">
        <v>37</v>
      </c>
      <c r="B4" s="56">
        <f>SUM(SUM(C4:F4))</f>
        <v>1986</v>
      </c>
      <c r="C4" s="56">
        <v>1740</v>
      </c>
      <c r="D4" s="56">
        <v>236</v>
      </c>
      <c r="E4" s="56">
        <v>7</v>
      </c>
      <c r="F4" s="56">
        <v>3</v>
      </c>
    </row>
    <row r="5" spans="1:6" s="54" customFormat="1" ht="24.75" customHeight="1">
      <c r="A5" s="57" t="s">
        <v>38</v>
      </c>
      <c r="B5" s="58">
        <f>SUM(C5:F5)</f>
        <v>2325</v>
      </c>
      <c r="C5" s="58">
        <v>2050</v>
      </c>
      <c r="D5" s="58">
        <v>265</v>
      </c>
      <c r="E5" s="58">
        <v>10</v>
      </c>
      <c r="F5" s="58">
        <v>0</v>
      </c>
    </row>
    <row r="6" spans="1:6" s="54" customFormat="1" ht="24.75" customHeight="1">
      <c r="A6" s="57" t="s">
        <v>39</v>
      </c>
      <c r="B6" s="58">
        <f>SUM(C6:F6)</f>
        <v>2457</v>
      </c>
      <c r="C6" s="58">
        <v>2155</v>
      </c>
      <c r="D6" s="58">
        <v>291</v>
      </c>
      <c r="E6" s="58">
        <v>9</v>
      </c>
      <c r="F6" s="58">
        <v>2</v>
      </c>
    </row>
    <row r="7" spans="1:6" s="54" customFormat="1" ht="24.75" customHeight="1">
      <c r="A7" s="59" t="s">
        <v>45</v>
      </c>
      <c r="B7" s="60">
        <f>SUM(C7:F7)</f>
        <v>1303</v>
      </c>
      <c r="C7" s="61">
        <v>1134</v>
      </c>
      <c r="D7" s="61">
        <v>164</v>
      </c>
      <c r="E7" s="61">
        <v>3</v>
      </c>
      <c r="F7" s="61">
        <v>2</v>
      </c>
    </row>
    <row r="8" spans="1:6" s="54" customFormat="1" ht="24.75" customHeight="1">
      <c r="A8" s="62" t="s">
        <v>46</v>
      </c>
      <c r="B8" s="63">
        <f>SUM(C8:F8)</f>
        <v>965</v>
      </c>
      <c r="C8" s="63">
        <v>826</v>
      </c>
      <c r="D8" s="63">
        <v>137</v>
      </c>
      <c r="E8" s="63">
        <v>2</v>
      </c>
      <c r="F8" s="63">
        <v>0</v>
      </c>
    </row>
    <row r="9" spans="1:6" s="54" customFormat="1" ht="24.75" customHeight="1">
      <c r="A9" s="64" t="s">
        <v>18</v>
      </c>
      <c r="B9" s="65">
        <f>(B8-B7)/B7</f>
        <v>-0.25940138142747504</v>
      </c>
      <c r="C9" s="65">
        <f>(C8-C7)/C7</f>
        <v>-0.2716049382716049</v>
      </c>
      <c r="D9" s="65">
        <f>(D8-D7)/D7</f>
        <v>-0.16463414634146342</v>
      </c>
      <c r="E9" s="65">
        <v>0</v>
      </c>
      <c r="F9" s="65">
        <f>(F8-F7)/F7</f>
        <v>-1</v>
      </c>
    </row>
    <row r="10" spans="1:6" s="54" customFormat="1" ht="24.75" customHeight="1">
      <c r="A10" s="66"/>
      <c r="B10" s="67"/>
      <c r="C10" s="67"/>
      <c r="D10" s="67"/>
      <c r="E10" s="67"/>
      <c r="F10" s="67"/>
    </row>
    <row r="11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法務部</cp:lastModifiedBy>
  <cp:lastPrinted>2007-07-09T07:50:09Z</cp:lastPrinted>
  <dcterms:created xsi:type="dcterms:W3CDTF">2006-08-09T08:33:36Z</dcterms:created>
  <dcterms:modified xsi:type="dcterms:W3CDTF">2007-07-10T02:17:16Z</dcterms:modified>
  <cp:category/>
  <cp:version/>
  <cp:contentType/>
  <cp:contentStatus/>
</cp:coreProperties>
</file>