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490" windowHeight="4980" activeTab="1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'收結案件統計'!$A$3:$P$31</definedName>
  </definedNames>
  <calcPr fullCalcOnLoad="1"/>
</workbook>
</file>

<file path=xl/sharedStrings.xml><?xml version="1.0" encoding="utf-8"?>
<sst xmlns="http://schemas.openxmlformats.org/spreadsheetml/2006/main" count="55" uniqueCount="47">
  <si>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</si>
  <si>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</si>
  <si>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</si>
  <si>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</si>
  <si>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</si>
  <si>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</si>
  <si>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</si>
  <si>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</si>
  <si>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</si>
  <si>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</si>
  <si>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</si>
  <si>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</si>
  <si>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</si>
  <si>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</si>
  <si>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</si>
  <si>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</si>
  <si>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</si>
  <si>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</si>
  <si>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</si>
  <si>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</si>
  <si>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</si>
  <si>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</si>
  <si>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</si>
  <si>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</si>
  <si>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</si>
  <si>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</si>
  <si>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</si>
  <si>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</si>
  <si>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</si>
  <si>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</si>
  <si>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</si>
  <si>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</si>
  <si>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</si>
  <si>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</si>
  <si>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</si>
  <si>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</si>
  <si>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</si>
  <si>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</si>
  <si>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</si>
  <si>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</si>
  <si>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</si>
  <si>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1-9</t>
    </r>
    <r>
      <rPr>
        <sz val="10"/>
        <rFont val="標楷體"/>
        <family val="4"/>
      </rPr>
      <t>月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</si>
  <si>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1-9</t>
    </r>
    <r>
      <rPr>
        <sz val="10"/>
        <rFont val="標楷體"/>
        <family val="4"/>
      </rPr>
      <t>月</t>
    </r>
  </si>
  <si>
    <r>
      <t>95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</si>
  <si>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1-9</t>
    </r>
    <r>
      <rPr>
        <sz val="11"/>
        <rFont val="標楷體"/>
        <family val="4"/>
      </rPr>
      <t>月</t>
    </r>
  </si>
  <si>
    <r>
      <t>95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1-9</t>
    </r>
    <r>
      <rPr>
        <sz val="11"/>
        <color indexed="8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</si>
  <si>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1-9</t>
    </r>
    <r>
      <rPr>
        <sz val="11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</si>
</sst>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</numFmts>
  <fonts count="33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.2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0.5"/>
      <name val="新細明體"/>
      <family val="1"/>
    </font>
    <font>
      <sz val="17.75"/>
      <name val="新細明體"/>
      <family val="1"/>
    </font>
    <font>
      <sz val="18.7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Fill="1" applyBorder="1" applyAlignment="1">
      <alignment horizontal="right" vertical="center"/>
    </xf>
    <xf numFmtId="0" fontId="25" fillId="0" borderId="13" xfId="0" applyFont="1" applyBorder="1" applyAlignment="1">
      <alignment horizontal="center" vertical="center" wrapText="1"/>
    </xf>
    <xf numFmtId="180" fontId="28" fillId="0" borderId="8" xfId="17" applyNumberFormat="1" applyFont="1" applyBorder="1" applyAlignment="1">
      <alignment horizontal="right" vertical="center"/>
    </xf>
    <xf numFmtId="0" fontId="29" fillId="0" borderId="14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179" fontId="29" fillId="0" borderId="6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179" fontId="29" fillId="0" borderId="0" xfId="0" applyNumberFormat="1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179" fontId="29" fillId="0" borderId="7" xfId="0" applyNumberFormat="1" applyFont="1" applyFill="1" applyBorder="1" applyAlignment="1">
      <alignment horizontal="right" vertical="center"/>
    </xf>
    <xf numFmtId="179" fontId="29" fillId="0" borderId="0" xfId="0" applyNumberFormat="1" applyFont="1" applyFill="1" applyBorder="1" applyAlignment="1">
      <alignment horizontal="right" vertical="center"/>
    </xf>
    <xf numFmtId="0" fontId="29" fillId="0" borderId="15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180" fontId="32" fillId="0" borderId="1" xfId="17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180" fontId="32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1" xfId="0" applyNumberFormat="1" applyFont="1" applyFill="1" applyBorder="1" applyAlignment="1">
      <alignment horizontal="right" vertical="center" wrapText="1"/>
    </xf>
    <xf numFmtId="179" fontId="26" fillId="0" borderId="1" xfId="0" applyNumberFormat="1" applyFont="1" applyFill="1" applyBorder="1" applyAlignment="1">
      <alignment horizontal="right" vertical="center"/>
    </xf>
    <xf numFmtId="179" fontId="29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6" fillId="0" borderId="16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180" fontId="24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'收結案件統計'!$D$11:$I$11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96年1-9月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axId val="12730489"/>
        <c:axId val="47465538"/>
      </c:barChart>
      <c:catAx>
        <c:axId val="12730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47465538"/>
        <c:crosses val="autoZero"/>
        <c:auto val="1"/>
        <c:lblOffset val="0"/>
        <c:noMultiLvlLbl val="0"/>
      </c:catAx>
      <c:valAx>
        <c:axId val="47465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27304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5"/>
          <c:w val="0.2005"/>
          <c:h val="0.13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'收結案件統計'!$A$11</c:f>
              <c:strCache>
                <c:ptCount val="1"/>
                <c:pt idx="0">
                  <c:v>95年1-9月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'收結案件統計'!$K$11:$P$11</c:f>
              <c:numCache/>
            </c:numRef>
          </c:val>
        </c:ser>
        <c:ser>
          <c:idx val="1"/>
          <c:order val="1"/>
          <c:tx>
            <c:strRef>
              <c:f>'收結案件統計'!$A$12</c:f>
              <c:strCache>
                <c:ptCount val="1"/>
                <c:pt idx="0">
                  <c:v>96年1-9月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axId val="24536659"/>
        <c:axId val="19503340"/>
      </c:barChart>
      <c:catAx>
        <c:axId val="24536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503340"/>
        <c:crosses val="autoZero"/>
        <c:auto val="1"/>
        <c:lblOffset val="100"/>
        <c:noMultiLvlLbl val="0"/>
      </c:catAx>
      <c:valAx>
        <c:axId val="195033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45366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95"/>
          <c:w val="1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'病理切片及檢驗'!$A$8</c:f>
              <c:strCache>
                <c:ptCount val="1"/>
                <c:pt idx="0">
                  <c:v>95年1-9月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'病理切片及檢驗'!$C$8:$E$8</c:f>
              <c:numCache>
                <c:ptCount val="3"/>
                <c:pt idx="0">
                  <c:v>5271</c:v>
                </c:pt>
                <c:pt idx="1">
                  <c:v>14242</c:v>
                </c:pt>
                <c:pt idx="2">
                  <c:v>2473</c:v>
                </c:pt>
              </c:numCache>
            </c:numRef>
          </c:val>
        </c:ser>
        <c:ser>
          <c:idx val="1"/>
          <c:order val="1"/>
          <c:tx>
            <c:strRef>
              <c:f>'病理切片及檢驗'!$A$9</c:f>
              <c:strCache>
                <c:ptCount val="1"/>
                <c:pt idx="0">
                  <c:v>96年1-9月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4778</c:v>
                </c:pt>
                <c:pt idx="1">
                  <c:v>24386</c:v>
                </c:pt>
                <c:pt idx="2">
                  <c:v>2766</c:v>
                </c:pt>
              </c:numCache>
            </c:numRef>
          </c:val>
        </c:ser>
        <c:axId val="41312333"/>
        <c:axId val="36266678"/>
      </c:barChart>
      <c:catAx>
        <c:axId val="41312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36266678"/>
        <c:crosses val="autoZero"/>
        <c:auto val="1"/>
        <c:lblOffset val="0"/>
        <c:noMultiLvlLbl val="0"/>
      </c:catAx>
      <c:valAx>
        <c:axId val="3626667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3123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1995"/>
          <c:w val="0.2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3"/>
          <c:y val="0.24875"/>
          <c:w val="0.4185"/>
          <c:h val="0.65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1.3%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009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7"/>
          <c:y val="0.276"/>
          <c:w val="0.35025"/>
          <c:h val="0.62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'案件來源'!$C$8:$F$8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0.6285</cdr:y>
    </cdr:from>
    <cdr:to>
      <cdr:x>1</cdr:x>
      <cdr:y>0.68575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1981200"/>
          <a:ext cx="57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0.01925</cdr:y>
    </cdr:from>
    <cdr:to>
      <cdr:x>0.196</cdr:x>
      <cdr:y>0.09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19050</xdr:rowOff>
    </xdr:from>
    <xdr:to>
      <xdr:col>8</xdr:col>
      <xdr:colOff>114300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0" y="4467225"/>
        <a:ext cx="38862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41</xdr:row>
      <xdr:rowOff>28575</xdr:rowOff>
    </xdr:from>
    <xdr:to>
      <xdr:col>8</xdr:col>
      <xdr:colOff>133350</xdr:colOff>
      <xdr:row>57</xdr:row>
      <xdr:rowOff>114300</xdr:rowOff>
    </xdr:to>
    <xdr:graphicFrame>
      <xdr:nvGraphicFramePr>
        <xdr:cNvPr id="2" name="Chart 3"/>
        <xdr:cNvGraphicFramePr/>
      </xdr:nvGraphicFramePr>
      <xdr:xfrm>
        <a:off x="28575" y="9277350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14</xdr:row>
      <xdr:rowOff>28575</xdr:rowOff>
    </xdr:from>
    <xdr:to>
      <xdr:col>15</xdr:col>
      <xdr:colOff>409575</xdr:colOff>
      <xdr:row>33</xdr:row>
      <xdr:rowOff>47625</xdr:rowOff>
    </xdr:to>
    <xdr:graphicFrame>
      <xdr:nvGraphicFramePr>
        <xdr:cNvPr id="3" name="Chart 4"/>
        <xdr:cNvGraphicFramePr/>
      </xdr:nvGraphicFramePr>
      <xdr:xfrm>
        <a:off x="3895725" y="4476750"/>
        <a:ext cx="37814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44</xdr:row>
      <xdr:rowOff>38100</xdr:rowOff>
    </xdr:from>
    <xdr:to>
      <xdr:col>15</xdr:col>
      <xdr:colOff>314325</xdr:colOff>
      <xdr:row>60</xdr:row>
      <xdr:rowOff>76200</xdr:rowOff>
    </xdr:to>
    <xdr:graphicFrame>
      <xdr:nvGraphicFramePr>
        <xdr:cNvPr id="4" name="Chart 5"/>
        <xdr:cNvGraphicFramePr/>
      </xdr:nvGraphicFramePr>
      <xdr:xfrm>
        <a:off x="3990975" y="9772650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152400</xdr:rowOff>
    </xdr:from>
    <xdr:to>
      <xdr:col>5</xdr:col>
      <xdr:colOff>885825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7625" y="3771900"/>
        <a:ext cx="52959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SheetLayoutView="100" workbookViewId="0" topLeftCell="A22">
      <selection activeCell="D11" sqref="D11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4" t="s">
        <v>40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76" t="s">
        <v>9</v>
      </c>
      <c r="B5" s="77"/>
      <c r="C5" s="70" t="s">
        <v>10</v>
      </c>
      <c r="D5" s="71"/>
      <c r="E5" s="71"/>
      <c r="F5" s="71"/>
      <c r="G5" s="71"/>
      <c r="H5" s="71"/>
      <c r="I5" s="72"/>
      <c r="J5" s="73" t="s">
        <v>11</v>
      </c>
      <c r="K5" s="71"/>
      <c r="L5" s="71"/>
      <c r="M5" s="71"/>
      <c r="N5" s="71"/>
      <c r="O5" s="71"/>
      <c r="P5" s="71"/>
    </row>
    <row r="6" spans="1:16" ht="52.5" customHeight="1">
      <c r="A6" s="78"/>
      <c r="B6" s="79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80" t="s">
        <v>1</v>
      </c>
      <c r="B7" s="81"/>
      <c r="C7" s="21">
        <f aca="true" t="shared" si="0" ref="C7:C12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2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80" t="s">
        <v>2</v>
      </c>
      <c r="B8" s="81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80" t="s">
        <v>3</v>
      </c>
      <c r="B9" s="81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80" t="s">
        <v>16</v>
      </c>
      <c r="B10" s="81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6" ht="24.75" customHeight="1">
      <c r="A11" s="80" t="s">
        <v>41</v>
      </c>
      <c r="B11" s="80"/>
      <c r="C11" s="25">
        <f t="shared" si="0"/>
        <v>1938</v>
      </c>
      <c r="D11" s="26">
        <v>1526</v>
      </c>
      <c r="E11" s="24">
        <v>50</v>
      </c>
      <c r="F11" s="24">
        <v>140</v>
      </c>
      <c r="G11" s="24">
        <v>8</v>
      </c>
      <c r="H11" s="24">
        <v>209</v>
      </c>
      <c r="I11" s="24">
        <v>5</v>
      </c>
      <c r="J11" s="25">
        <f t="shared" si="1"/>
        <v>1919</v>
      </c>
      <c r="K11" s="24">
        <v>1496</v>
      </c>
      <c r="L11" s="24">
        <v>59</v>
      </c>
      <c r="M11" s="24">
        <v>142</v>
      </c>
      <c r="N11" s="24">
        <v>10</v>
      </c>
      <c r="O11" s="24">
        <v>204</v>
      </c>
      <c r="P11" s="24">
        <v>8</v>
      </c>
    </row>
    <row r="12" spans="1:17" ht="24.75" customHeight="1">
      <c r="A12" s="80" t="s">
        <v>42</v>
      </c>
      <c r="B12" s="81"/>
      <c r="C12" s="65">
        <f t="shared" si="0"/>
        <v>1433</v>
      </c>
      <c r="D12" s="67">
        <v>1056</v>
      </c>
      <c r="E12" s="66">
        <v>30</v>
      </c>
      <c r="F12" s="66">
        <v>138</v>
      </c>
      <c r="G12" s="66">
        <v>18</v>
      </c>
      <c r="H12" s="66">
        <v>183</v>
      </c>
      <c r="I12" s="66">
        <v>8</v>
      </c>
      <c r="J12" s="65">
        <f t="shared" si="1"/>
        <v>1383</v>
      </c>
      <c r="K12" s="66">
        <v>1021</v>
      </c>
      <c r="L12" s="66">
        <v>31</v>
      </c>
      <c r="M12" s="66">
        <v>129</v>
      </c>
      <c r="N12" s="66">
        <v>13</v>
      </c>
      <c r="O12" s="66">
        <v>180</v>
      </c>
      <c r="P12" s="66">
        <v>9</v>
      </c>
      <c r="Q12" s="30"/>
    </row>
    <row r="13" spans="1:16" ht="34.5" customHeight="1">
      <c r="A13" s="82" t="s">
        <v>8</v>
      </c>
      <c r="B13" s="83"/>
      <c r="C13" s="31">
        <f>C12/C11*100-100</f>
        <v>-26.057791537667697</v>
      </c>
      <c r="D13" s="31">
        <f aca="true" t="shared" si="2" ref="D13:I13">D12/D11*100-100</f>
        <v>-30.799475753604185</v>
      </c>
      <c r="E13" s="31">
        <f t="shared" si="2"/>
        <v>-40</v>
      </c>
      <c r="F13" s="31">
        <f t="shared" si="2"/>
        <v>-1.4285714285714164</v>
      </c>
      <c r="G13" s="31">
        <v>0</v>
      </c>
      <c r="H13" s="31">
        <f t="shared" si="2"/>
        <v>-12.440191387559807</v>
      </c>
      <c r="I13" s="31">
        <f t="shared" si="2"/>
        <v>60</v>
      </c>
      <c r="J13" s="31">
        <f>J12/J11*100-100</f>
        <v>-27.931214174048975</v>
      </c>
      <c r="K13" s="31">
        <f aca="true" t="shared" si="3" ref="K13:P13">K12/K11*100-100</f>
        <v>-31.75133689839572</v>
      </c>
      <c r="L13" s="31">
        <f t="shared" si="3"/>
        <v>-47.45762711864406</v>
      </c>
      <c r="M13" s="31">
        <f t="shared" si="3"/>
        <v>-9.154929577464785</v>
      </c>
      <c r="N13" s="31">
        <f t="shared" si="3"/>
        <v>30</v>
      </c>
      <c r="O13" s="31">
        <f t="shared" si="3"/>
        <v>-11.764705882352942</v>
      </c>
      <c r="P13" s="31">
        <f t="shared" si="3"/>
        <v>12.5</v>
      </c>
    </row>
    <row r="14" spans="1:16" ht="34.5" customHeight="1">
      <c r="A14" s="63"/>
      <c r="B14" s="13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ht="34.5" customHeight="1">
      <c r="A15" s="27"/>
      <c r="B15" s="13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  <c r="P15" s="29"/>
    </row>
    <row r="16" spans="1:16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5.2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ht="6" customHeight="1"/>
    <row r="32" ht="12.75"/>
    <row r="33" ht="12.75"/>
    <row r="34" ht="12.75"/>
    <row r="42" ht="12.75">
      <c r="J42" s="2" t="str">
        <f>A12</f>
        <v>96年1-9月</v>
      </c>
    </row>
    <row r="43" ht="12.75"/>
    <row r="44" ht="12.75"/>
    <row r="45" spans="1:8" ht="12.75">
      <c r="A45" s="6"/>
      <c r="B45" s="7"/>
      <c r="C45" s="7"/>
      <c r="D45" s="7"/>
      <c r="E45" s="7"/>
      <c r="F45" s="7"/>
      <c r="G45" s="7"/>
      <c r="H45" s="7"/>
    </row>
    <row r="46" spans="1:8" ht="12.75">
      <c r="A46" s="6"/>
      <c r="B46" s="7"/>
      <c r="C46" s="7"/>
      <c r="D46" s="7"/>
      <c r="E46" s="7"/>
      <c r="F46" s="7"/>
      <c r="G46" s="7"/>
      <c r="H46" s="7"/>
    </row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</sheetData>
  <mergeCells count="11">
    <mergeCell ref="A12:B12"/>
    <mergeCell ref="A13:B13"/>
    <mergeCell ref="A7:B7"/>
    <mergeCell ref="A8:B8"/>
    <mergeCell ref="A9:B9"/>
    <mergeCell ref="A10:B10"/>
    <mergeCell ref="A11:B11"/>
    <mergeCell ref="C5:I5"/>
    <mergeCell ref="J5:P5"/>
    <mergeCell ref="A3:P3"/>
    <mergeCell ref="A5:B6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E10" sqref="E10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6" t="s">
        <v>19</v>
      </c>
      <c r="B1" s="86"/>
      <c r="C1" s="86"/>
      <c r="D1" s="86"/>
      <c r="E1" s="86"/>
    </row>
    <row r="2" s="9" customFormat="1" ht="22.5" customHeight="1">
      <c r="E2" s="32" t="s">
        <v>20</v>
      </c>
    </row>
    <row r="3" spans="1:5" s="9" customFormat="1" ht="33.75" customHeight="1">
      <c r="A3" s="87" t="s">
        <v>21</v>
      </c>
      <c r="B3" s="84" t="s">
        <v>13</v>
      </c>
      <c r="C3" s="85"/>
      <c r="D3" s="34" t="s">
        <v>22</v>
      </c>
      <c r="E3" s="34" t="s">
        <v>23</v>
      </c>
    </row>
    <row r="4" spans="1:5" s="9" customFormat="1" ht="24.75" customHeight="1">
      <c r="A4" s="88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5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</row>
    <row r="8" spans="1:5" s="9" customFormat="1" ht="24.75" customHeight="1">
      <c r="A8" s="41" t="s">
        <v>43</v>
      </c>
      <c r="B8" s="42">
        <v>500</v>
      </c>
      <c r="C8" s="42">
        <v>5271</v>
      </c>
      <c r="D8" s="42">
        <v>14242</v>
      </c>
      <c r="E8" s="42">
        <v>2473</v>
      </c>
    </row>
    <row r="9" spans="1:5" s="9" customFormat="1" ht="24.75" customHeight="1">
      <c r="A9" s="41" t="s">
        <v>44</v>
      </c>
      <c r="B9" s="42">
        <v>454</v>
      </c>
      <c r="C9" s="42">
        <v>4778</v>
      </c>
      <c r="D9" s="68">
        <v>24386</v>
      </c>
      <c r="E9" s="68">
        <v>2766</v>
      </c>
    </row>
    <row r="10" spans="1:5" s="4" customFormat="1" ht="24.75" customHeight="1">
      <c r="A10" s="43" t="s">
        <v>29</v>
      </c>
      <c r="B10" s="44">
        <f>(B9-B8)/B8</f>
        <v>-0.092</v>
      </c>
      <c r="C10" s="44">
        <f>(C9-C8)/C8</f>
        <v>-0.09353063934737242</v>
      </c>
      <c r="D10" s="44">
        <f>(D9-D8)/D8</f>
        <v>0.7122595141131863</v>
      </c>
      <c r="E10" s="44">
        <f>(E9-E8)/E8</f>
        <v>0.118479579458148</v>
      </c>
    </row>
    <row r="11" spans="1:5" s="4" customFormat="1" ht="34.5" customHeight="1">
      <c r="A11" s="5"/>
      <c r="B11" s="89" t="s">
        <v>18</v>
      </c>
      <c r="C11" s="89"/>
      <c r="D11" s="89"/>
      <c r="E11" s="89"/>
    </row>
    <row r="13" ht="16.5">
      <c r="D13" s="12"/>
    </row>
    <row r="14" ht="16.5">
      <c r="D14" s="12"/>
    </row>
    <row r="15" ht="16.5">
      <c r="D15" s="12"/>
    </row>
    <row r="24" ht="16.5">
      <c r="C24" s="8"/>
    </row>
    <row r="25" ht="16.5">
      <c r="C25" s="11"/>
    </row>
    <row r="26" ht="16.5">
      <c r="C26" s="11"/>
    </row>
    <row r="27" spans="3:4" ht="16.5">
      <c r="C27" s="11"/>
      <c r="D27" s="11"/>
    </row>
  </sheetData>
  <mergeCells count="4">
    <mergeCell ref="B3:C3"/>
    <mergeCell ref="A1:E1"/>
    <mergeCell ref="A3:A4"/>
    <mergeCell ref="B11:E11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6" sqref="H16"/>
    </sheetView>
  </sheetViews>
  <sheetFormatPr defaultColWidth="9.00390625" defaultRowHeight="16.5"/>
  <cols>
    <col min="1" max="1" width="18.50390625" style="10" customWidth="1"/>
    <col min="2" max="2" width="9.625" style="10" customWidth="1"/>
    <col min="3" max="3" width="10.75390625" style="10" customWidth="1"/>
    <col min="4" max="4" width="9.50390625" style="10" customWidth="1"/>
    <col min="5" max="5" width="10.125" style="10" customWidth="1"/>
    <col min="6" max="6" width="12.00390625" style="10" customWidth="1"/>
    <col min="7" max="16384" width="8.875" style="10" customWidth="1"/>
  </cols>
  <sheetData>
    <row r="1" spans="1:6" s="4" customFormat="1" ht="39.75" customHeight="1">
      <c r="A1" s="90" t="s">
        <v>39</v>
      </c>
      <c r="B1" s="90"/>
      <c r="C1" s="90"/>
      <c r="D1" s="90"/>
      <c r="E1" s="90"/>
      <c r="F1" s="90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5" t="s">
        <v>45</v>
      </c>
      <c r="B7" s="56">
        <f>SUM(C7:F7)</f>
        <v>1938</v>
      </c>
      <c r="C7" s="57">
        <v>1704</v>
      </c>
      <c r="D7" s="57">
        <v>226</v>
      </c>
      <c r="E7" s="57">
        <v>6</v>
      </c>
      <c r="F7" s="57">
        <v>2</v>
      </c>
    </row>
    <row r="8" spans="1:6" s="50" customFormat="1" ht="24.75" customHeight="1">
      <c r="A8" s="58" t="s">
        <v>46</v>
      </c>
      <c r="B8" s="69">
        <f>SUM(C8:F8)</f>
        <v>1433</v>
      </c>
      <c r="C8" s="69">
        <v>1235</v>
      </c>
      <c r="D8" s="69">
        <v>196</v>
      </c>
      <c r="E8" s="69">
        <v>2</v>
      </c>
      <c r="F8" s="69">
        <v>0</v>
      </c>
    </row>
    <row r="9" spans="1:6" s="50" customFormat="1" ht="24.75" customHeight="1">
      <c r="A9" s="59" t="s">
        <v>17</v>
      </c>
      <c r="B9" s="60">
        <f>(B8-B7)/B7</f>
        <v>-0.26057791537667696</v>
      </c>
      <c r="C9" s="60">
        <f>(C8-C7)/C7</f>
        <v>-0.27523474178403756</v>
      </c>
      <c r="D9" s="60">
        <f>(D8-D7)/D7</f>
        <v>-0.13274336283185842</v>
      </c>
      <c r="E9" s="60">
        <v>0</v>
      </c>
      <c r="F9" s="60">
        <f>(F8-F7)/F7</f>
        <v>-1</v>
      </c>
    </row>
    <row r="10" spans="1:6" s="50" customFormat="1" ht="24.75" customHeight="1">
      <c r="A10" s="61"/>
      <c r="B10" s="62"/>
      <c r="C10" s="62"/>
      <c r="D10" s="62"/>
      <c r="E10" s="62"/>
      <c r="F10" s="62"/>
    </row>
    <row r="11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2007-10-09T08:32:17Z</cp:lastPrinted>
  <dcterms:created xsi:type="dcterms:W3CDTF">2006-08-09T08:33:36Z</dcterms:created>
  <dcterms:modified xsi:type="dcterms:W3CDTF">2007-10-09T08:34:06Z</dcterms:modified>
  <cp:category/>
  <cp:version/>
  <cp:contentType/>
  <cp:contentStatus/>
</cp:coreProperties>
</file>