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85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'收結案件統計'!$A$3:$P$32</definedName>
  </definedNames>
  <calcPr fullCalcOnLoad="1"/>
</workbook>
</file>

<file path=xl/sharedStrings.xml><?xml version="1.0" encoding="utf-8"?>
<sst xmlns="http://schemas.openxmlformats.org/spreadsheetml/2006/main" count="55" uniqueCount="47">
  <si>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</si>
  <si>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</si>
  <si>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</si>
  <si>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</si>
  <si>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</si>
  <si>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</si>
  <si>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</si>
  <si>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</si>
  <si>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</si>
  <si>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</si>
  <si>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</si>
  <si>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</si>
  <si>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</si>
  <si>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</si>
  <si>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</si>
  <si>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</si>
  <si>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</si>
  <si>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</si>
  <si>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</si>
  <si>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</si>
  <si>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</si>
  <si>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</si>
  <si>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</si>
  <si>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</si>
  <si>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</si>
  <si>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</si>
  <si>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</si>
  <si>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</si>
  <si>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</si>
  <si>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</si>
  <si>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</si>
  <si>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</si>
  <si>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</si>
  <si>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</si>
  <si>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</si>
  <si>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</si>
  <si>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</si>
  <si>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</si>
  <si>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</si>
  <si>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</si>
  <si>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</si>
  <si>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1-12</t>
    </r>
    <r>
      <rPr>
        <sz val="10"/>
        <rFont val="標楷體"/>
        <family val="4"/>
      </rPr>
      <t>月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</si>
  <si>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1-12</t>
    </r>
    <r>
      <rPr>
        <sz val="10"/>
        <rFont val="標楷體"/>
        <family val="4"/>
      </rPr>
      <t>月</t>
    </r>
  </si>
  <si>
    <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1-12</t>
    </r>
    <r>
      <rPr>
        <sz val="11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</si>
  <si>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1-12</t>
    </r>
    <r>
      <rPr>
        <sz val="11"/>
        <rFont val="標楷體"/>
        <family val="4"/>
      </rPr>
      <t>月</t>
    </r>
  </si>
  <si>
    <r>
      <t>95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1-12</t>
    </r>
    <r>
      <rPr>
        <sz val="11"/>
        <color indexed="8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</si>
  <si>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1-12</t>
    </r>
    <r>
      <rPr>
        <sz val="11"/>
        <color indexed="8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</si>
</sst>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</numFmts>
  <fonts count="32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.2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8.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9" fontId="24" fillId="0" borderId="0" xfId="0" applyNumberFormat="1" applyFont="1" applyBorder="1" applyAlignment="1">
      <alignment horizontal="right" vertical="center"/>
    </xf>
    <xf numFmtId="179" fontId="24" fillId="0" borderId="6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179" fontId="24" fillId="0" borderId="0" xfId="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180" fontId="26" fillId="0" borderId="8" xfId="17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7" fillId="0" borderId="11" xfId="0" applyFont="1" applyBorder="1" applyAlignment="1">
      <alignment horizontal="center" vertical="center"/>
    </xf>
    <xf numFmtId="179" fontId="27" fillId="0" borderId="6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179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180" fontId="30" fillId="0" borderId="1" xfId="17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80" fontId="30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 wrapText="1"/>
    </xf>
    <xf numFmtId="179" fontId="24" fillId="0" borderId="1" xfId="0" applyNumberFormat="1" applyFont="1" applyFill="1" applyBorder="1" applyAlignment="1">
      <alignment horizontal="right" vertical="center"/>
    </xf>
    <xf numFmtId="179" fontId="27" fillId="0" borderId="1" xfId="0" applyNumberFormat="1" applyFont="1" applyFill="1" applyBorder="1" applyAlignment="1">
      <alignment horizontal="right" vertical="center"/>
    </xf>
    <xf numFmtId="179" fontId="27" fillId="0" borderId="7" xfId="0" applyNumberFormat="1" applyFont="1" applyFill="1" applyBorder="1" applyAlignment="1">
      <alignment horizontal="right" vertical="center"/>
    </xf>
    <xf numFmtId="179" fontId="2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16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180" fontId="22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75"/>
          <c:w val="0.99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95年1-12月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'收結案件統計'!$D$11:$I$11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96年1-12月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axId val="18056355"/>
        <c:axId val="28289468"/>
      </c:barChart>
      <c:catAx>
        <c:axId val="18056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28289468"/>
        <c:crosses val="autoZero"/>
        <c:auto val="1"/>
        <c:lblOffset val="0"/>
        <c:noMultiLvlLbl val="0"/>
      </c:catAx>
      <c:valAx>
        <c:axId val="28289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0563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3"/>
          <c:w val="0.2005"/>
          <c:h val="0.14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95年1-12月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'收結案件統計'!$K$11:$P$11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96年1-12月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axId val="53278621"/>
        <c:axId val="9745542"/>
      </c:barChart>
      <c:catAx>
        <c:axId val="53278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745542"/>
        <c:crosses val="autoZero"/>
        <c:auto val="1"/>
        <c:lblOffset val="100"/>
        <c:noMultiLvlLbl val="0"/>
      </c:catAx>
      <c:valAx>
        <c:axId val="97455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2786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035"/>
          <c:w val="1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'病理切片及檢驗'!$A$8</c:f>
              <c:strCache>
                <c:ptCount val="1"/>
                <c:pt idx="0">
                  <c:v>95年1-12月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'病理切片及檢驗'!$C$8:$E$8</c:f>
              <c:numCache>
                <c:ptCount val="3"/>
                <c:pt idx="0">
                  <c:v>7106</c:v>
                </c:pt>
                <c:pt idx="1">
                  <c:v>17990</c:v>
                </c:pt>
                <c:pt idx="2">
                  <c:v>3054</c:v>
                </c:pt>
              </c:numCache>
            </c:numRef>
          </c:val>
        </c:ser>
        <c:ser>
          <c:idx val="1"/>
          <c:order val="1"/>
          <c:tx>
            <c:strRef>
              <c:f>'病理切片及檢驗'!$A$9</c:f>
              <c:strCache>
                <c:ptCount val="1"/>
                <c:pt idx="0">
                  <c:v>96年1-12月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6303</c:v>
                </c:pt>
                <c:pt idx="1">
                  <c:v>32937</c:v>
                </c:pt>
                <c:pt idx="2">
                  <c:v>4137</c:v>
                </c:pt>
              </c:numCache>
            </c:numRef>
          </c:val>
        </c:ser>
        <c:axId val="20601015"/>
        <c:axId val="51191408"/>
      </c:barChart>
      <c:catAx>
        <c:axId val="2060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51191408"/>
        <c:crosses val="autoZero"/>
        <c:auto val="1"/>
        <c:lblOffset val="0"/>
        <c:noMultiLvlLbl val="0"/>
      </c:catAx>
      <c:valAx>
        <c:axId val="5119140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01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20075"/>
          <c:w val="0.25"/>
          <c:h val="0.1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3"/>
          <c:y val="0.24875"/>
          <c:w val="0.4185"/>
          <c:h val="0.6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1.3%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28425"/>
          <c:w val="0.37275"/>
          <c:h val="0.6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'案件來源'!$C$8:$F$8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0.625</cdr:y>
    </cdr:from>
    <cdr:to>
      <cdr:x>1</cdr:x>
      <cdr:y>0.6845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905000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0.0205</cdr:y>
    </cdr:from>
    <cdr:to>
      <cdr:x>0.196</cdr:x>
      <cdr:y>0.09325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8</xdr:col>
      <xdr:colOff>114300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0" y="4352925"/>
        <a:ext cx="3886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8</xdr:col>
      <xdr:colOff>133350</xdr:colOff>
      <xdr:row>58</xdr:row>
      <xdr:rowOff>114300</xdr:rowOff>
    </xdr:to>
    <xdr:graphicFrame>
      <xdr:nvGraphicFramePr>
        <xdr:cNvPr id="2" name="Chart 3"/>
        <xdr:cNvGraphicFramePr/>
      </xdr:nvGraphicFramePr>
      <xdr:xfrm>
        <a:off x="28575" y="9048750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47625</xdr:rowOff>
    </xdr:to>
    <xdr:graphicFrame>
      <xdr:nvGraphicFramePr>
        <xdr:cNvPr id="3" name="Chart 4"/>
        <xdr:cNvGraphicFramePr/>
      </xdr:nvGraphicFramePr>
      <xdr:xfrm>
        <a:off x="3895725" y="4362450"/>
        <a:ext cx="37814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45</xdr:row>
      <xdr:rowOff>38100</xdr:rowOff>
    </xdr:from>
    <xdr:to>
      <xdr:col>15</xdr:col>
      <xdr:colOff>314325</xdr:colOff>
      <xdr:row>61</xdr:row>
      <xdr:rowOff>76200</xdr:rowOff>
    </xdr:to>
    <xdr:graphicFrame>
      <xdr:nvGraphicFramePr>
        <xdr:cNvPr id="4" name="Chart 5"/>
        <xdr:cNvGraphicFramePr/>
      </xdr:nvGraphicFramePr>
      <xdr:xfrm>
        <a:off x="3990975" y="9544050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152400</xdr:rowOff>
    </xdr:from>
    <xdr:to>
      <xdr:col>6</xdr:col>
      <xdr:colOff>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47625" y="377190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SheetLayoutView="100" workbookViewId="0" topLeftCell="A37">
      <selection activeCell="O67" sqref="O67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8" t="s">
        <v>40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12</v>
      </c>
    </row>
    <row r="5" spans="1:16" ht="18" customHeight="1">
      <c r="A5" s="80" t="s">
        <v>9</v>
      </c>
      <c r="B5" s="81"/>
      <c r="C5" s="74" t="s">
        <v>10</v>
      </c>
      <c r="D5" s="75"/>
      <c r="E5" s="75"/>
      <c r="F5" s="75"/>
      <c r="G5" s="75"/>
      <c r="H5" s="75"/>
      <c r="I5" s="76"/>
      <c r="J5" s="77" t="s">
        <v>11</v>
      </c>
      <c r="K5" s="75"/>
      <c r="L5" s="75"/>
      <c r="M5" s="75"/>
      <c r="N5" s="75"/>
      <c r="O5" s="75"/>
      <c r="P5" s="75"/>
    </row>
    <row r="6" spans="1:16" ht="52.5" customHeight="1">
      <c r="A6" s="82"/>
      <c r="B6" s="83"/>
      <c r="C6" s="17" t="s">
        <v>0</v>
      </c>
      <c r="D6" s="18" t="s">
        <v>4</v>
      </c>
      <c r="E6" s="19" t="s">
        <v>5</v>
      </c>
      <c r="F6" s="19" t="s">
        <v>14</v>
      </c>
      <c r="G6" s="19" t="s">
        <v>6</v>
      </c>
      <c r="H6" s="19" t="s">
        <v>7</v>
      </c>
      <c r="I6" s="19" t="s">
        <v>15</v>
      </c>
      <c r="J6" s="17" t="s">
        <v>0</v>
      </c>
      <c r="K6" s="18" t="s">
        <v>4</v>
      </c>
      <c r="L6" s="19" t="s">
        <v>5</v>
      </c>
      <c r="M6" s="19" t="s">
        <v>14</v>
      </c>
      <c r="N6" s="19" t="s">
        <v>6</v>
      </c>
      <c r="O6" s="17" t="s">
        <v>7</v>
      </c>
      <c r="P6" s="20" t="s">
        <v>15</v>
      </c>
    </row>
    <row r="7" spans="1:16" ht="24.75" customHeight="1">
      <c r="A7" s="70" t="s">
        <v>1</v>
      </c>
      <c r="B7" s="71"/>
      <c r="C7" s="21">
        <f aca="true" t="shared" si="0" ref="C7:C12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2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70" t="s">
        <v>2</v>
      </c>
      <c r="B8" s="71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70" t="s">
        <v>3</v>
      </c>
      <c r="B9" s="71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70" t="s">
        <v>16</v>
      </c>
      <c r="B10" s="71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6" ht="24.75" customHeight="1">
      <c r="A11" s="70" t="s">
        <v>41</v>
      </c>
      <c r="B11" s="70"/>
      <c r="C11" s="25">
        <f t="shared" si="0"/>
        <v>2457</v>
      </c>
      <c r="D11" s="26">
        <v>1916</v>
      </c>
      <c r="E11" s="24">
        <v>64</v>
      </c>
      <c r="F11" s="24">
        <v>184</v>
      </c>
      <c r="G11" s="24">
        <v>12</v>
      </c>
      <c r="H11" s="24">
        <v>266</v>
      </c>
      <c r="I11" s="24">
        <v>15</v>
      </c>
      <c r="J11" s="25">
        <f t="shared" si="1"/>
        <v>2516</v>
      </c>
      <c r="K11" s="24">
        <v>1955</v>
      </c>
      <c r="L11" s="24">
        <v>67</v>
      </c>
      <c r="M11" s="24">
        <v>187</v>
      </c>
      <c r="N11" s="24">
        <v>16</v>
      </c>
      <c r="O11" s="24">
        <v>279</v>
      </c>
      <c r="P11" s="24">
        <v>12</v>
      </c>
    </row>
    <row r="12" spans="1:17" ht="24.75" customHeight="1">
      <c r="A12" s="70" t="s">
        <v>42</v>
      </c>
      <c r="B12" s="71"/>
      <c r="C12" s="63">
        <f t="shared" si="0"/>
        <v>2050</v>
      </c>
      <c r="D12" s="65">
        <v>1554</v>
      </c>
      <c r="E12" s="64">
        <v>46</v>
      </c>
      <c r="F12" s="64">
        <v>187</v>
      </c>
      <c r="G12" s="64">
        <v>21</v>
      </c>
      <c r="H12" s="64">
        <v>230</v>
      </c>
      <c r="I12" s="64">
        <v>12</v>
      </c>
      <c r="J12" s="63">
        <f t="shared" si="1"/>
        <v>1993</v>
      </c>
      <c r="K12" s="64">
        <v>1495</v>
      </c>
      <c r="L12" s="64">
        <v>39</v>
      </c>
      <c r="M12" s="64">
        <v>188</v>
      </c>
      <c r="N12" s="64">
        <v>20</v>
      </c>
      <c r="O12" s="64">
        <v>237</v>
      </c>
      <c r="P12" s="64">
        <v>14</v>
      </c>
      <c r="Q12" s="30"/>
    </row>
    <row r="13" spans="1:16" ht="34.5" customHeight="1">
      <c r="A13" s="72" t="s">
        <v>8</v>
      </c>
      <c r="B13" s="73"/>
      <c r="C13" s="31">
        <f>C12/C11*100-100</f>
        <v>-16.564916564916558</v>
      </c>
      <c r="D13" s="31">
        <f aca="true" t="shared" si="2" ref="D13:I13">D12/D11*100-100</f>
        <v>-18.893528183716086</v>
      </c>
      <c r="E13" s="31">
        <f t="shared" si="2"/>
        <v>-28.125</v>
      </c>
      <c r="F13" s="31">
        <f t="shared" si="2"/>
        <v>1.6304347826086882</v>
      </c>
      <c r="G13" s="31">
        <v>0</v>
      </c>
      <c r="H13" s="31">
        <f t="shared" si="2"/>
        <v>-13.53383458646617</v>
      </c>
      <c r="I13" s="31">
        <f t="shared" si="2"/>
        <v>-20</v>
      </c>
      <c r="J13" s="31">
        <f>J12/J11*100-100</f>
        <v>-20.786963434022255</v>
      </c>
      <c r="K13" s="31">
        <f aca="true" t="shared" si="3" ref="K13:P13">K12/K11*100-100</f>
        <v>-23.529411764705884</v>
      </c>
      <c r="L13" s="31">
        <f t="shared" si="3"/>
        <v>-41.7910447761194</v>
      </c>
      <c r="M13" s="31">
        <f t="shared" si="3"/>
        <v>0.5347593582887669</v>
      </c>
      <c r="N13" s="31">
        <f t="shared" si="3"/>
        <v>25</v>
      </c>
      <c r="O13" s="31">
        <f t="shared" si="3"/>
        <v>-15.053763440860209</v>
      </c>
      <c r="P13" s="31">
        <f t="shared" si="3"/>
        <v>16.66666666666667</v>
      </c>
    </row>
    <row r="14" spans="1:16" ht="14.25" customHeight="1">
      <c r="A14" s="61"/>
      <c r="B14" s="13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11.25" customHeight="1">
      <c r="A15" s="61"/>
      <c r="B15" s="13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25.5" customHeight="1">
      <c r="A16" s="27"/>
      <c r="B16" s="1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</row>
    <row r="17" spans="1:16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5.2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ht="6" customHeight="1"/>
    <row r="33" ht="12.75"/>
    <row r="34" ht="12.75"/>
    <row r="35" ht="12.75"/>
    <row r="43" ht="12.75">
      <c r="J43" s="2" t="str">
        <f>A12</f>
        <v>96年1-12月</v>
      </c>
    </row>
    <row r="44" ht="12.75"/>
    <row r="45" ht="12.75"/>
    <row r="46" spans="1:8" ht="12.75">
      <c r="A46" s="6"/>
      <c r="B46" s="7"/>
      <c r="C46" s="7"/>
      <c r="D46" s="7"/>
      <c r="E46" s="7"/>
      <c r="F46" s="7"/>
      <c r="G46" s="7"/>
      <c r="H46" s="7"/>
    </row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</sheetData>
  <mergeCells count="11">
    <mergeCell ref="C5:I5"/>
    <mergeCell ref="J5:P5"/>
    <mergeCell ref="A3:P3"/>
    <mergeCell ref="A5:B6"/>
    <mergeCell ref="A12:B12"/>
    <mergeCell ref="A13:B13"/>
    <mergeCell ref="A7:B7"/>
    <mergeCell ref="A8:B8"/>
    <mergeCell ref="A9:B9"/>
    <mergeCell ref="A10:B10"/>
    <mergeCell ref="A11:B11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C13" sqref="C13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6" t="s">
        <v>19</v>
      </c>
      <c r="B1" s="86"/>
      <c r="C1" s="86"/>
      <c r="D1" s="86"/>
      <c r="E1" s="86"/>
    </row>
    <row r="2" s="9" customFormat="1" ht="22.5" customHeight="1">
      <c r="E2" s="32" t="s">
        <v>20</v>
      </c>
    </row>
    <row r="3" spans="1:5" s="9" customFormat="1" ht="33.75" customHeight="1">
      <c r="A3" s="87" t="s">
        <v>21</v>
      </c>
      <c r="B3" s="84" t="s">
        <v>13</v>
      </c>
      <c r="C3" s="85"/>
      <c r="D3" s="34" t="s">
        <v>22</v>
      </c>
      <c r="E3" s="34" t="s">
        <v>23</v>
      </c>
    </row>
    <row r="4" spans="1:5" s="9" customFormat="1" ht="24.75" customHeight="1">
      <c r="A4" s="88"/>
      <c r="B4" s="33" t="s">
        <v>24</v>
      </c>
      <c r="C4" s="35" t="s">
        <v>25</v>
      </c>
      <c r="D4" s="36"/>
      <c r="E4" s="37"/>
    </row>
    <row r="5" spans="1:5" s="9" customFormat="1" ht="24.75" customHeight="1">
      <c r="A5" s="38" t="s">
        <v>26</v>
      </c>
      <c r="B5" s="39">
        <v>595</v>
      </c>
      <c r="C5" s="39">
        <v>5160</v>
      </c>
      <c r="D5" s="40">
        <v>15413</v>
      </c>
      <c r="E5" s="40">
        <v>2339</v>
      </c>
    </row>
    <row r="6" spans="1:5" s="9" customFormat="1" ht="24.75" customHeight="1">
      <c r="A6" s="41" t="s">
        <v>27</v>
      </c>
      <c r="B6" s="39">
        <v>592</v>
      </c>
      <c r="C6" s="39">
        <v>6261</v>
      </c>
      <c r="D6" s="39">
        <v>19382</v>
      </c>
      <c r="E6" s="39">
        <v>3356</v>
      </c>
    </row>
    <row r="7" spans="1:5" s="9" customFormat="1" ht="24.75" customHeight="1">
      <c r="A7" s="41" t="s">
        <v>28</v>
      </c>
      <c r="B7" s="39">
        <v>679</v>
      </c>
      <c r="C7" s="39">
        <v>7106</v>
      </c>
      <c r="D7" s="39">
        <v>17990</v>
      </c>
      <c r="E7" s="39">
        <v>3054</v>
      </c>
    </row>
    <row r="8" spans="1:5" s="9" customFormat="1" ht="24.75" customHeight="1">
      <c r="A8" s="41" t="s">
        <v>43</v>
      </c>
      <c r="B8" s="42">
        <v>679</v>
      </c>
      <c r="C8" s="42">
        <v>7106</v>
      </c>
      <c r="D8" s="42">
        <v>17990</v>
      </c>
      <c r="E8" s="42">
        <v>3054</v>
      </c>
    </row>
    <row r="9" spans="1:5" s="9" customFormat="1" ht="24.75" customHeight="1">
      <c r="A9" s="41" t="s">
        <v>44</v>
      </c>
      <c r="B9" s="42">
        <v>595</v>
      </c>
      <c r="C9" s="42">
        <v>6303</v>
      </c>
      <c r="D9" s="66">
        <v>32937</v>
      </c>
      <c r="E9" s="66">
        <v>4137</v>
      </c>
    </row>
    <row r="10" spans="1:5" s="4" customFormat="1" ht="24.75" customHeight="1">
      <c r="A10" s="43" t="s">
        <v>29</v>
      </c>
      <c r="B10" s="44">
        <f>(B9-B8)/B8</f>
        <v>-0.12371134020618557</v>
      </c>
      <c r="C10" s="44">
        <f>(C9-C8)/C8</f>
        <v>-0.1130030959752322</v>
      </c>
      <c r="D10" s="44">
        <f>(D9-D8)/D8</f>
        <v>0.8308504724847138</v>
      </c>
      <c r="E10" s="44">
        <f>(E9-E8)/E8</f>
        <v>0.35461689587426326</v>
      </c>
    </row>
    <row r="11" spans="1:5" s="4" customFormat="1" ht="34.5" customHeight="1">
      <c r="A11" s="5"/>
      <c r="B11" s="89" t="s">
        <v>18</v>
      </c>
      <c r="C11" s="89"/>
      <c r="D11" s="89"/>
      <c r="E11" s="89"/>
    </row>
    <row r="13" ht="16.5">
      <c r="D13" s="12"/>
    </row>
    <row r="14" ht="16.5">
      <c r="D14" s="12"/>
    </row>
    <row r="15" ht="16.5">
      <c r="D15" s="12"/>
    </row>
    <row r="24" ht="16.5">
      <c r="C24" s="8"/>
    </row>
    <row r="25" ht="16.5">
      <c r="C25" s="11"/>
    </row>
    <row r="26" ht="16.5">
      <c r="C26" s="11"/>
    </row>
    <row r="27" spans="3:4" ht="16.5">
      <c r="C27" s="11"/>
      <c r="D27" s="11"/>
    </row>
  </sheetData>
  <mergeCells count="4">
    <mergeCell ref="B3:C3"/>
    <mergeCell ref="A1:E1"/>
    <mergeCell ref="A3:A4"/>
    <mergeCell ref="B11:E11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4">
      <selection activeCell="E28" sqref="E28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90" t="s">
        <v>39</v>
      </c>
      <c r="B1" s="90"/>
      <c r="C1" s="90"/>
      <c r="D1" s="90"/>
      <c r="E1" s="90"/>
      <c r="F1" s="90"/>
    </row>
    <row r="2" spans="1:6" s="4" customFormat="1" ht="19.5" customHeight="1">
      <c r="A2" s="3"/>
      <c r="B2" s="3"/>
      <c r="C2" s="3"/>
      <c r="D2" s="3"/>
      <c r="E2" s="3"/>
      <c r="F2" s="32" t="s">
        <v>30</v>
      </c>
    </row>
    <row r="3" spans="1:6" s="50" customFormat="1" ht="52.5" customHeight="1">
      <c r="A3" s="45" t="s">
        <v>31</v>
      </c>
      <c r="B3" s="46" t="s">
        <v>0</v>
      </c>
      <c r="C3" s="47" t="s">
        <v>32</v>
      </c>
      <c r="D3" s="48" t="s">
        <v>33</v>
      </c>
      <c r="E3" s="48" t="s">
        <v>34</v>
      </c>
      <c r="F3" s="49" t="s">
        <v>35</v>
      </c>
    </row>
    <row r="4" spans="1:6" s="50" customFormat="1" ht="24.75" customHeight="1">
      <c r="A4" s="51" t="s">
        <v>36</v>
      </c>
      <c r="B4" s="52">
        <f>SUM(SUM(C4:F4))</f>
        <v>1986</v>
      </c>
      <c r="C4" s="52">
        <v>1740</v>
      </c>
      <c r="D4" s="52">
        <v>236</v>
      </c>
      <c r="E4" s="52">
        <v>7</v>
      </c>
      <c r="F4" s="52">
        <v>3</v>
      </c>
    </row>
    <row r="5" spans="1:6" s="50" customFormat="1" ht="24.75" customHeight="1">
      <c r="A5" s="53" t="s">
        <v>37</v>
      </c>
      <c r="B5" s="54">
        <f>SUM(C5:F5)</f>
        <v>2325</v>
      </c>
      <c r="C5" s="54">
        <v>2050</v>
      </c>
      <c r="D5" s="54">
        <v>265</v>
      </c>
      <c r="E5" s="54">
        <v>10</v>
      </c>
      <c r="F5" s="54">
        <v>0</v>
      </c>
    </row>
    <row r="6" spans="1:6" s="50" customFormat="1" ht="24.75" customHeight="1">
      <c r="A6" s="53" t="s">
        <v>38</v>
      </c>
      <c r="B6" s="54">
        <f>SUM(C6:F6)</f>
        <v>2457</v>
      </c>
      <c r="C6" s="54">
        <v>2155</v>
      </c>
      <c r="D6" s="54">
        <v>291</v>
      </c>
      <c r="E6" s="54">
        <v>9</v>
      </c>
      <c r="F6" s="54">
        <v>2</v>
      </c>
    </row>
    <row r="7" spans="1:6" s="50" customFormat="1" ht="24.75" customHeight="1">
      <c r="A7" s="55" t="s">
        <v>45</v>
      </c>
      <c r="B7" s="68">
        <f>SUM(C7:F7)</f>
        <v>2457</v>
      </c>
      <c r="C7" s="69">
        <v>2155</v>
      </c>
      <c r="D7" s="69">
        <v>291</v>
      </c>
      <c r="E7" s="69">
        <v>9</v>
      </c>
      <c r="F7" s="69">
        <v>2</v>
      </c>
    </row>
    <row r="8" spans="1:6" s="50" customFormat="1" ht="24.75" customHeight="1">
      <c r="A8" s="56" t="s">
        <v>46</v>
      </c>
      <c r="B8" s="67">
        <f>SUM(C8:F8)</f>
        <v>2050</v>
      </c>
      <c r="C8" s="67">
        <v>1793</v>
      </c>
      <c r="D8" s="67">
        <v>254</v>
      </c>
      <c r="E8" s="67">
        <v>2</v>
      </c>
      <c r="F8" s="67">
        <v>1</v>
      </c>
    </row>
    <row r="9" spans="1:6" s="50" customFormat="1" ht="24.75" customHeight="1">
      <c r="A9" s="57" t="s">
        <v>17</v>
      </c>
      <c r="B9" s="58">
        <f>(B8-B7)/B7</f>
        <v>-0.16564916564916565</v>
      </c>
      <c r="C9" s="58">
        <f>(C8-C7)/C7</f>
        <v>-0.1679814385150812</v>
      </c>
      <c r="D9" s="58">
        <f>(D8-D7)/D7</f>
        <v>-0.12714776632302405</v>
      </c>
      <c r="E9" s="58">
        <f>(E8-E7)/E7</f>
        <v>-0.7777777777777778</v>
      </c>
      <c r="F9" s="58">
        <f>(F8-F7)/F7</f>
        <v>-0.5</v>
      </c>
    </row>
    <row r="10" spans="1:6" s="50" customFormat="1" ht="24.75" customHeight="1">
      <c r="A10" s="59"/>
      <c r="B10" s="60"/>
      <c r="C10" s="60"/>
      <c r="D10" s="60"/>
      <c r="E10" s="60"/>
      <c r="F10" s="60"/>
    </row>
    <row r="11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19" sqref="K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2008-01-09T03:53:16Z</cp:lastPrinted>
  <dcterms:created xsi:type="dcterms:W3CDTF">2006-08-09T08:33:36Z</dcterms:created>
  <dcterms:modified xsi:type="dcterms:W3CDTF">2008-01-09T03:53:18Z</dcterms:modified>
  <cp:category/>
  <cp:version/>
  <cp:contentType/>
  <cp:contentStatus/>
</cp:coreProperties>
</file>