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<sst xmlns="http://schemas.openxmlformats.org/spreadsheetml/2006/main" count="72" uniqueCount="61">
  <si>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</si>
  <si>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</si>
  <si>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</si>
  <si>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</si>
  <si>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</si>
  <si>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</si>
  <si>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</si>
  <si>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</si>
  <si>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</si>
  <si>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</si>
  <si>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</si>
  <si>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</si>
  <si>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</si>
  <si>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</si>
  <si>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</si>
  <si>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</si>
  <si>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</si>
  <si>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</si>
  <si>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</si>
  <si>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rFont val="標楷體"/>
        <family val="4"/>
      </rPr>
      <t>年</t>
    </r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</si>
  <si>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</si>
  <si>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97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</si>
  <si>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</si>
  <si>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</si>
  <si>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</si>
  <si>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</si>
  <si>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</si>
  <si>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</si>
  <si>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</si>
  <si>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</si>
  <si>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</si>
  <si>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</si>
  <si>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</si>
  <si>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</si>
  <si>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</si>
  <si>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</si>
  <si>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</si>
  <si>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</si>
  <si>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</si>
  <si>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</si>
  <si>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</si>
  <si>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</si>
  <si>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</si>
  <si>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94年</t>
  </si>
  <si>
    <t>95年</t>
  </si>
  <si>
    <r>
      <t>96年</t>
    </r>
  </si>
  <si>
    <r>
      <t>97年</t>
    </r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</si>
  <si>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</si>
  <si>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</si>
  <si>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</si>
  <si>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</si>
  <si>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</si>
  <si>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</si>
  <si>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</si>
  <si>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</si>
  <si>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</si>
  <si>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</si>
  <si>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1-11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</si>
  <si>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1-11</t>
    </r>
    <r>
      <rPr>
        <sz val="11"/>
        <rFont val="標楷體"/>
        <family val="4"/>
      </rPr>
      <t>月</t>
    </r>
  </si>
  <si>
    <t>97年1-11月</t>
  </si>
  <si>
    <t>98年1-11月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</si>
</sst>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4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sz val="8.75"/>
      <name val="標楷體"/>
      <family val="4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9"/>
      <name val="標楷體"/>
      <family val="4"/>
    </font>
    <font>
      <sz val="11.75"/>
      <name val="標楷體"/>
      <family val="4"/>
    </font>
    <font>
      <sz val="11.75"/>
      <name val="Times New Roman"/>
      <family val="1"/>
    </font>
    <font>
      <sz val="9"/>
      <name val="Times New Roman"/>
      <family val="1"/>
    </font>
    <font>
      <sz val="10"/>
      <color indexed="22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shrinkToFit="1"/>
    </xf>
    <xf numFmtId="179" fontId="13" fillId="0" borderId="6" xfId="0" applyNumberFormat="1" applyFont="1" applyFill="1" applyBorder="1" applyAlignment="1">
      <alignment horizontal="right" vertical="center" wrapText="1"/>
    </xf>
    <xf numFmtId="179" fontId="13" fillId="0" borderId="7" xfId="0" applyNumberFormat="1" applyFont="1" applyFill="1" applyBorder="1" applyAlignment="1">
      <alignment horizontal="right" vertical="center" wrapText="1"/>
    </xf>
    <xf numFmtId="179" fontId="13" fillId="0" borderId="7" xfId="0" applyNumberFormat="1" applyFont="1" applyFill="1" applyBorder="1" applyAlignment="1">
      <alignment horizontal="right" vertical="center"/>
    </xf>
    <xf numFmtId="179" fontId="13" fillId="0" borderId="8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83" fontId="15" fillId="0" borderId="9" xfId="17" applyNumberFormat="1" applyFont="1" applyFill="1" applyBorder="1" applyAlignment="1">
      <alignment horizontal="right" vertical="center" wrapText="1"/>
    </xf>
    <xf numFmtId="179" fontId="13" fillId="0" borderId="10" xfId="0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3" fillId="0" borderId="2" xfId="0" applyFont="1" applyBorder="1" applyAlignment="1">
      <alignment horizontal="center" vertical="center"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179" fontId="33" fillId="0" borderId="8" xfId="0" applyNumberFormat="1" applyFont="1" applyFill="1" applyBorder="1" applyAlignment="1">
      <alignment horizontal="right" vertical="center"/>
    </xf>
    <xf numFmtId="0" fontId="33" fillId="0" borderId="12" xfId="0" applyFont="1" applyFill="1" applyBorder="1" applyAlignment="1">
      <alignment horizontal="center" vertical="center"/>
    </xf>
    <xf numFmtId="179" fontId="33" fillId="0" borderId="10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180" fontId="35" fillId="0" borderId="1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9" fontId="13" fillId="0" borderId="15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3" fillId="0" borderId="14" xfId="0" applyNumberFormat="1" applyFont="1" applyFill="1" applyBorder="1" applyAlignment="1">
      <alignment horizontal="center" vertical="center"/>
    </xf>
    <xf numFmtId="180" fontId="15" fillId="0" borderId="9" xfId="17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wrapText="1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42" fillId="0" borderId="0" xfId="17" applyNumberFormat="1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180" fontId="11" fillId="0" borderId="7" xfId="17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97年1-11月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98年1-11月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54648478"/>
        <c:axId val="22074255"/>
      </c:bar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074255"/>
        <c:crosses val="autoZero"/>
        <c:auto val="1"/>
        <c:lblOffset val="0"/>
        <c:noMultiLvlLbl val="0"/>
      </c:catAx>
      <c:valAx>
        <c:axId val="22074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648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97年1-11月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98年1-11月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64450568"/>
        <c:axId val="43184201"/>
      </c:bar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184201"/>
        <c:crosses val="autoZero"/>
        <c:auto val="1"/>
        <c:lblOffset val="100"/>
        <c:noMultiLvlLbl val="0"/>
      </c:catAx>
      <c:valAx>
        <c:axId val="431842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450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97年1-11月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98年1-11月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53113490"/>
        <c:axId val="8259363"/>
      </c:bar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59363"/>
        <c:crosses val="autoZero"/>
        <c:auto val="1"/>
        <c:lblOffset val="0"/>
        <c:noMultiLvlLbl val="0"/>
      </c:catAx>
      <c:valAx>
        <c:axId val="82593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113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75"/>
          <c:y val="0.283"/>
          <c:w val="0.368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檢察署
94.4%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法院
</a:t>
                    </a:r>
                    <a:r>
                      <a:rPr lang="en-US" cap="none" sz="900" b="0" i="0" u="none" baseline="0"/>
                      <a:t>5</a:t>
                    </a:r>
                    <a:r>
                      <a:rPr lang="en-US" cap="none" sz="900" b="0" i="0" u="none" baseline="0"/>
                      <a:t>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軍事機關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其他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解剖
41.6%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複驗
</a:t>
                    </a:r>
                    <a:r>
                      <a:rPr lang="en-US" cap="none" sz="1000" b="0" i="0" u="none" baseline="0"/>
                      <a:t>4.7</a:t>
                    </a:r>
                    <a:r>
                      <a:rPr lang="en-US" cap="none" sz="1000" b="0" i="0" u="none" baseline="0"/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死因
鑑定
44.4%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再函詢
</a:t>
                    </a:r>
                    <a:r>
                      <a:rPr lang="en-US" cap="none" sz="1000" b="0" i="0" u="none" baseline="0"/>
                      <a:t>5</a:t>
                    </a:r>
                    <a:r>
                      <a:rPr lang="en-US" cap="none" sz="1000" b="0" i="0" u="none" baseline="0"/>
                      <a:t>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證物
鑑定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1571</c:v>
                </c:pt>
                <c:pt idx="1">
                  <c:v>176</c:v>
                </c:pt>
                <c:pt idx="2">
                  <c:v>125</c:v>
                </c:pt>
                <c:pt idx="3">
                  <c:v>1680</c:v>
                </c:pt>
                <c:pt idx="4">
                  <c:v>221</c:v>
                </c:pt>
                <c:pt idx="5">
                  <c:v>3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0.04875</cdr:x>
      <cdr:y>0.108</cdr:y>
    </cdr:from>
    <cdr:to>
      <cdr:x>0.0965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0.30225</cdr:x>
      <cdr:y>0.02175</cdr:y>
    </cdr:from>
    <cdr:to>
      <cdr:x>0.3985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571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0.16075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4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tabSelected="1" zoomScaleSheetLayoutView="100" workbookViewId="0" topLeftCell="A1">
      <selection activeCell="D14" sqref="D14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70"/>
    </row>
    <row r="3" spans="1:16" s="3" customFormat="1" ht="22.5" customHeight="1">
      <c r="A3" s="86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3" customFormat="1" ht="23.25" customHeight="1">
      <c r="A4" s="71" t="s">
        <v>47</v>
      </c>
      <c r="B4" s="11"/>
      <c r="C4" s="54"/>
      <c r="D4" s="33"/>
      <c r="E4" s="33"/>
      <c r="F4" s="33"/>
      <c r="G4" s="33"/>
      <c r="H4" s="55"/>
      <c r="I4" s="33"/>
      <c r="J4" s="12"/>
      <c r="K4" s="12"/>
      <c r="L4" s="12"/>
      <c r="M4" s="12"/>
      <c r="N4" s="12"/>
      <c r="O4" s="13"/>
      <c r="P4" s="14"/>
    </row>
    <row r="5" spans="1:16" ht="18" customHeight="1">
      <c r="A5" s="88" t="s">
        <v>24</v>
      </c>
      <c r="B5" s="89"/>
      <c r="C5" s="92" t="s">
        <v>25</v>
      </c>
      <c r="D5" s="85"/>
      <c r="E5" s="85"/>
      <c r="F5" s="85"/>
      <c r="G5" s="85"/>
      <c r="H5" s="85"/>
      <c r="I5" s="93"/>
      <c r="J5" s="84" t="s">
        <v>26</v>
      </c>
      <c r="K5" s="85"/>
      <c r="L5" s="85"/>
      <c r="M5" s="85"/>
      <c r="N5" s="85"/>
      <c r="O5" s="85"/>
      <c r="P5" s="85"/>
    </row>
    <row r="6" spans="1:23" ht="52.5" customHeight="1">
      <c r="A6" s="90"/>
      <c r="B6" s="91"/>
      <c r="C6" s="21" t="s">
        <v>27</v>
      </c>
      <c r="D6" s="21" t="s">
        <v>28</v>
      </c>
      <c r="E6" s="21" t="s">
        <v>1</v>
      </c>
      <c r="F6" s="21" t="s">
        <v>29</v>
      </c>
      <c r="G6" s="21" t="s">
        <v>30</v>
      </c>
      <c r="H6" s="23" t="s">
        <v>2</v>
      </c>
      <c r="I6" s="21" t="s">
        <v>31</v>
      </c>
      <c r="J6" s="21" t="s">
        <v>27</v>
      </c>
      <c r="K6" s="21" t="s">
        <v>28</v>
      </c>
      <c r="L6" s="21" t="s">
        <v>1</v>
      </c>
      <c r="M6" s="21" t="s">
        <v>29</v>
      </c>
      <c r="N6" s="21" t="s">
        <v>30</v>
      </c>
      <c r="O6" s="23" t="s">
        <v>2</v>
      </c>
      <c r="P6" s="22" t="s">
        <v>31</v>
      </c>
      <c r="R6" s="72" t="s">
        <v>50</v>
      </c>
      <c r="S6" s="72" t="s">
        <v>1</v>
      </c>
      <c r="T6" s="72" t="s">
        <v>51</v>
      </c>
      <c r="U6" s="72" t="s">
        <v>52</v>
      </c>
      <c r="V6" s="73" t="s">
        <v>2</v>
      </c>
      <c r="W6" s="72" t="s">
        <v>53</v>
      </c>
    </row>
    <row r="7" spans="1:16" ht="24.75" customHeight="1" hidden="1">
      <c r="A7" s="78" t="s">
        <v>32</v>
      </c>
      <c r="B7" s="79"/>
      <c r="C7" s="24">
        <f aca="true" t="shared" si="0" ref="C7:C13">SUM(D7:I7)</f>
        <v>3153</v>
      </c>
      <c r="D7" s="25">
        <v>1316</v>
      </c>
      <c r="E7" s="26">
        <v>71</v>
      </c>
      <c r="F7" s="26">
        <v>101</v>
      </c>
      <c r="G7" s="26">
        <v>1437</v>
      </c>
      <c r="H7" s="26">
        <v>226</v>
      </c>
      <c r="I7" s="26">
        <v>2</v>
      </c>
      <c r="J7" s="25">
        <f aca="true" t="shared" si="1" ref="J7:J13">SUM(K7:P7)</f>
        <v>3173</v>
      </c>
      <c r="K7" s="26">
        <v>1321</v>
      </c>
      <c r="L7" s="26">
        <v>71</v>
      </c>
      <c r="M7" s="26">
        <v>116</v>
      </c>
      <c r="N7" s="26">
        <v>1429</v>
      </c>
      <c r="O7" s="18">
        <v>232</v>
      </c>
      <c r="P7" s="18">
        <v>4</v>
      </c>
    </row>
    <row r="8" spans="1:16" ht="24.75" customHeight="1">
      <c r="A8" s="78" t="s">
        <v>33</v>
      </c>
      <c r="B8" s="79"/>
      <c r="C8" s="27">
        <f t="shared" si="0"/>
        <v>4104</v>
      </c>
      <c r="D8" s="28">
        <v>1779</v>
      </c>
      <c r="E8" s="18">
        <v>65</v>
      </c>
      <c r="F8" s="18">
        <v>170</v>
      </c>
      <c r="G8" s="18">
        <v>1820</v>
      </c>
      <c r="H8" s="18">
        <v>262</v>
      </c>
      <c r="I8" s="18">
        <v>8</v>
      </c>
      <c r="J8" s="28">
        <f t="shared" si="1"/>
        <v>4090</v>
      </c>
      <c r="K8" s="18">
        <v>1779</v>
      </c>
      <c r="L8" s="18">
        <v>60</v>
      </c>
      <c r="M8" s="18">
        <v>173</v>
      </c>
      <c r="N8" s="18">
        <v>1831</v>
      </c>
      <c r="O8" s="18">
        <v>234</v>
      </c>
      <c r="P8" s="18">
        <v>13</v>
      </c>
    </row>
    <row r="9" spans="1:16" ht="24.75" customHeight="1">
      <c r="A9" s="78" t="s">
        <v>34</v>
      </c>
      <c r="B9" s="79"/>
      <c r="C9" s="27">
        <f t="shared" si="0"/>
        <v>4373</v>
      </c>
      <c r="D9" s="28">
        <v>1916</v>
      </c>
      <c r="E9" s="18">
        <v>64</v>
      </c>
      <c r="F9" s="18">
        <v>183</v>
      </c>
      <c r="G9" s="18">
        <v>1928</v>
      </c>
      <c r="H9" s="18">
        <v>267</v>
      </c>
      <c r="I9" s="18">
        <v>15</v>
      </c>
      <c r="J9" s="28">
        <f t="shared" si="1"/>
        <v>4471</v>
      </c>
      <c r="K9" s="18">
        <v>1955</v>
      </c>
      <c r="L9" s="18">
        <v>67</v>
      </c>
      <c r="M9" s="18">
        <v>187</v>
      </c>
      <c r="N9" s="18">
        <v>1971</v>
      </c>
      <c r="O9" s="18">
        <v>279</v>
      </c>
      <c r="P9" s="18">
        <v>12</v>
      </c>
    </row>
    <row r="10" spans="1:17" ht="24.75" customHeight="1">
      <c r="A10" s="78" t="s">
        <v>19</v>
      </c>
      <c r="B10" s="79"/>
      <c r="C10" s="27">
        <f>SUM(D10:I10)</f>
        <v>3604</v>
      </c>
      <c r="D10" s="28">
        <v>1554</v>
      </c>
      <c r="E10" s="18">
        <v>40</v>
      </c>
      <c r="F10" s="18">
        <v>187</v>
      </c>
      <c r="G10" s="18">
        <v>1581</v>
      </c>
      <c r="H10" s="18">
        <v>230</v>
      </c>
      <c r="I10" s="18">
        <v>12</v>
      </c>
      <c r="J10" s="28">
        <f>SUM(K10:P10)</f>
        <v>3488</v>
      </c>
      <c r="K10" s="18">
        <v>1495</v>
      </c>
      <c r="L10" s="18">
        <v>39</v>
      </c>
      <c r="M10" s="18">
        <v>188</v>
      </c>
      <c r="N10" s="18">
        <v>1515</v>
      </c>
      <c r="O10" s="18">
        <v>237</v>
      </c>
      <c r="P10" s="18">
        <v>14</v>
      </c>
      <c r="Q10" s="15"/>
    </row>
    <row r="11" spans="1:17" ht="24.75" customHeight="1">
      <c r="A11" s="78" t="s">
        <v>21</v>
      </c>
      <c r="B11" s="79"/>
      <c r="C11" s="27">
        <f>SUM(D11:I11)</f>
        <v>4113</v>
      </c>
      <c r="D11" s="28">
        <v>1852</v>
      </c>
      <c r="E11" s="18">
        <v>40</v>
      </c>
      <c r="F11" s="18">
        <v>82</v>
      </c>
      <c r="G11" s="18">
        <v>1881</v>
      </c>
      <c r="H11" s="18">
        <v>251</v>
      </c>
      <c r="I11" s="18">
        <v>7</v>
      </c>
      <c r="J11" s="28">
        <f>SUM(K11:P11)</f>
        <v>4463</v>
      </c>
      <c r="K11" s="18">
        <v>2078</v>
      </c>
      <c r="L11" s="18">
        <v>44</v>
      </c>
      <c r="M11" s="18">
        <v>81</v>
      </c>
      <c r="N11" s="18">
        <v>2005</v>
      </c>
      <c r="O11" s="18">
        <v>245</v>
      </c>
      <c r="P11" s="18">
        <v>10</v>
      </c>
      <c r="Q11" s="15"/>
    </row>
    <row r="12" spans="1:16" ht="24.75" customHeight="1">
      <c r="A12" s="78" t="s">
        <v>57</v>
      </c>
      <c r="B12" s="78"/>
      <c r="C12" s="27">
        <f>SUM(D12:I12)</f>
        <v>3804</v>
      </c>
      <c r="D12" s="28">
        <v>1703</v>
      </c>
      <c r="E12" s="18">
        <v>33</v>
      </c>
      <c r="F12" s="18">
        <v>70</v>
      </c>
      <c r="G12" s="18">
        <v>1756</v>
      </c>
      <c r="H12" s="18">
        <v>235</v>
      </c>
      <c r="I12" s="18">
        <v>7</v>
      </c>
      <c r="J12" s="28">
        <f t="shared" si="1"/>
        <v>4098</v>
      </c>
      <c r="K12" s="18">
        <v>1935</v>
      </c>
      <c r="L12" s="18">
        <v>37</v>
      </c>
      <c r="M12" s="18">
        <v>71</v>
      </c>
      <c r="N12" s="18">
        <v>1821</v>
      </c>
      <c r="O12" s="18">
        <v>224</v>
      </c>
      <c r="P12" s="18">
        <v>10</v>
      </c>
    </row>
    <row r="13" spans="1:17" ht="24.75" customHeight="1">
      <c r="A13" s="78" t="s">
        <v>58</v>
      </c>
      <c r="B13" s="79"/>
      <c r="C13" s="30">
        <f t="shared" si="0"/>
        <v>3776</v>
      </c>
      <c r="D13" s="31">
        <v>1571</v>
      </c>
      <c r="E13" s="20">
        <v>176</v>
      </c>
      <c r="F13" s="20">
        <v>125</v>
      </c>
      <c r="G13" s="20">
        <v>1680</v>
      </c>
      <c r="H13" s="20">
        <v>221</v>
      </c>
      <c r="I13" s="20">
        <v>3</v>
      </c>
      <c r="J13" s="31">
        <f t="shared" si="1"/>
        <v>3725</v>
      </c>
      <c r="K13" s="20">
        <v>1590</v>
      </c>
      <c r="L13" s="20">
        <v>176</v>
      </c>
      <c r="M13" s="20">
        <v>116</v>
      </c>
      <c r="N13" s="20">
        <v>1621</v>
      </c>
      <c r="O13" s="20">
        <v>219</v>
      </c>
      <c r="P13" s="20">
        <v>3</v>
      </c>
      <c r="Q13" s="15"/>
    </row>
    <row r="14" spans="1:16" ht="34.5" customHeight="1">
      <c r="A14" s="81" t="s">
        <v>35</v>
      </c>
      <c r="B14" s="82"/>
      <c r="C14" s="29">
        <f>C13/C12*100-100</f>
        <v>-0.736067297581485</v>
      </c>
      <c r="D14" s="29">
        <f aca="true" t="shared" si="2" ref="D14:P14">D13/D12*100-100</f>
        <v>-7.751027598355847</v>
      </c>
      <c r="E14" s="29">
        <f t="shared" si="2"/>
        <v>433.33333333333326</v>
      </c>
      <c r="F14" s="29">
        <f t="shared" si="2"/>
        <v>78.57142857142858</v>
      </c>
      <c r="G14" s="29">
        <f t="shared" si="2"/>
        <v>-4.328018223234622</v>
      </c>
      <c r="H14" s="29">
        <f t="shared" si="2"/>
        <v>-5.957446808510639</v>
      </c>
      <c r="I14" s="29">
        <f t="shared" si="2"/>
        <v>-57.142857142857146</v>
      </c>
      <c r="J14" s="29">
        <f t="shared" si="2"/>
        <v>-9.102000976085904</v>
      </c>
      <c r="K14" s="29">
        <f t="shared" si="2"/>
        <v>-17.82945736434108</v>
      </c>
      <c r="L14" s="29">
        <f t="shared" si="2"/>
        <v>375.6756756756757</v>
      </c>
      <c r="M14" s="29">
        <f t="shared" si="2"/>
        <v>63.38028169014086</v>
      </c>
      <c r="N14" s="29">
        <f t="shared" si="2"/>
        <v>-10.982976386600768</v>
      </c>
      <c r="O14" s="29">
        <f t="shared" si="2"/>
        <v>-2.232142857142861</v>
      </c>
      <c r="P14" s="29">
        <f t="shared" si="2"/>
        <v>-70</v>
      </c>
    </row>
    <row r="15" spans="1:17" ht="34.5" customHeight="1">
      <c r="A15" s="83" t="s">
        <v>36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2" t="s">
        <v>37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38</v>
      </c>
    </row>
    <row r="58" spans="1:17" ht="162.75" customHeight="1">
      <c r="A58" s="80" t="s">
        <v>20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</sheetData>
  <mergeCells count="14">
    <mergeCell ref="J5:P5"/>
    <mergeCell ref="A3:P3"/>
    <mergeCell ref="A5:B6"/>
    <mergeCell ref="A9:B9"/>
    <mergeCell ref="A7:B7"/>
    <mergeCell ref="A8:B8"/>
    <mergeCell ref="C5:I5"/>
    <mergeCell ref="A12:B12"/>
    <mergeCell ref="A10:B10"/>
    <mergeCell ref="A58:Q58"/>
    <mergeCell ref="A13:B13"/>
    <mergeCell ref="A14:B14"/>
    <mergeCell ref="A15:P15"/>
    <mergeCell ref="A11:B11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10" sqref="F10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94" t="s">
        <v>5</v>
      </c>
      <c r="B1" s="94"/>
      <c r="C1" s="94"/>
      <c r="D1" s="94"/>
      <c r="E1" s="94"/>
      <c r="F1" s="56"/>
      <c r="G1" s="56"/>
    </row>
    <row r="2" spans="1:5" s="7" customFormat="1" ht="22.5" customHeight="1">
      <c r="A2" s="67" t="s">
        <v>48</v>
      </c>
      <c r="E2" s="16" t="s">
        <v>39</v>
      </c>
    </row>
    <row r="3" spans="1:5" s="7" customFormat="1" ht="33.75" customHeight="1">
      <c r="A3" s="66" t="s">
        <v>6</v>
      </c>
      <c r="B3" s="97" t="s">
        <v>3</v>
      </c>
      <c r="C3" s="98"/>
      <c r="D3" s="95" t="s">
        <v>7</v>
      </c>
      <c r="E3" s="95" t="s">
        <v>8</v>
      </c>
    </row>
    <row r="4" spans="1:5" s="7" customFormat="1" ht="24.75" customHeight="1">
      <c r="A4" s="57"/>
      <c r="B4" s="58" t="s">
        <v>9</v>
      </c>
      <c r="C4" s="58" t="s">
        <v>10</v>
      </c>
      <c r="D4" s="96"/>
      <c r="E4" s="96"/>
    </row>
    <row r="5" spans="1:5" s="7" customFormat="1" ht="24.75" customHeight="1">
      <c r="A5" s="17" t="s">
        <v>11</v>
      </c>
      <c r="B5" s="61">
        <v>592</v>
      </c>
      <c r="C5" s="61">
        <v>6261</v>
      </c>
      <c r="D5" s="62">
        <v>19382</v>
      </c>
      <c r="E5" s="62">
        <v>3356</v>
      </c>
    </row>
    <row r="6" spans="1:5" s="7" customFormat="1" ht="24.75" customHeight="1">
      <c r="A6" s="17" t="s">
        <v>12</v>
      </c>
      <c r="B6" s="61">
        <v>679</v>
      </c>
      <c r="C6" s="61">
        <v>7106</v>
      </c>
      <c r="D6" s="62">
        <v>17990</v>
      </c>
      <c r="E6" s="62">
        <v>3054</v>
      </c>
    </row>
    <row r="7" spans="1:5" s="7" customFormat="1" ht="24.75" customHeight="1">
      <c r="A7" s="17" t="s">
        <v>18</v>
      </c>
      <c r="B7" s="63">
        <v>595</v>
      </c>
      <c r="C7" s="63">
        <v>6303</v>
      </c>
      <c r="D7" s="60">
        <v>32937</v>
      </c>
      <c r="E7" s="60">
        <v>4137</v>
      </c>
    </row>
    <row r="8" spans="1:5" s="7" customFormat="1" ht="24.75" customHeight="1">
      <c r="A8" s="17" t="s">
        <v>22</v>
      </c>
      <c r="B8" s="63">
        <v>938</v>
      </c>
      <c r="C8" s="63">
        <v>8556</v>
      </c>
      <c r="D8" s="60">
        <v>44289</v>
      </c>
      <c r="E8" s="60">
        <v>5775</v>
      </c>
    </row>
    <row r="9" spans="1:5" s="7" customFormat="1" ht="24.75" customHeight="1">
      <c r="A9" s="32" t="s">
        <v>57</v>
      </c>
      <c r="B9" s="63">
        <v>875</v>
      </c>
      <c r="C9" s="63">
        <v>7879</v>
      </c>
      <c r="D9" s="60">
        <v>38538</v>
      </c>
      <c r="E9" s="60">
        <v>5035</v>
      </c>
    </row>
    <row r="10" spans="1:5" s="7" customFormat="1" ht="15.75">
      <c r="A10" s="32" t="s">
        <v>58</v>
      </c>
      <c r="B10" s="63">
        <v>866</v>
      </c>
      <c r="C10" s="63">
        <v>9768</v>
      </c>
      <c r="D10" s="64">
        <v>63040</v>
      </c>
      <c r="E10" s="64">
        <v>5906</v>
      </c>
    </row>
    <row r="11" spans="1:5" s="3" customFormat="1" ht="15.75">
      <c r="A11" s="19" t="s">
        <v>13</v>
      </c>
      <c r="B11" s="65">
        <f>(B10-B9)/B9</f>
        <v>-0.010285714285714285</v>
      </c>
      <c r="C11" s="65">
        <f>(C10-C9)/C9</f>
        <v>0.2397512374666836</v>
      </c>
      <c r="D11" s="65">
        <f>(D10-D9)/D9</f>
        <v>0.6357880533499404</v>
      </c>
      <c r="E11" s="65">
        <f>(E10-E9)/E9</f>
        <v>0.17298907646474676</v>
      </c>
    </row>
    <row r="12" spans="1:7" s="13" customFormat="1" ht="14.25">
      <c r="A12" s="74"/>
      <c r="C12" s="75" t="s">
        <v>55</v>
      </c>
      <c r="D12" s="75" t="s">
        <v>54</v>
      </c>
      <c r="E12" s="76" t="s">
        <v>56</v>
      </c>
      <c r="F12" s="77"/>
      <c r="G12" s="77"/>
    </row>
    <row r="13" ht="16.5">
      <c r="A13" s="59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24">
      <selection activeCell="G40" sqref="G40"/>
    </sheetView>
  </sheetViews>
  <sheetFormatPr defaultColWidth="9.00390625" defaultRowHeight="16.5"/>
  <cols>
    <col min="1" max="1" width="18.50390625" style="51" customWidth="1"/>
    <col min="2" max="6" width="11.00390625" style="51" customWidth="1"/>
    <col min="7" max="16384" width="8.875" style="51" customWidth="1"/>
  </cols>
  <sheetData>
    <row r="1" spans="1:6" s="34" customFormat="1" ht="30" customHeight="1">
      <c r="A1" s="99" t="s">
        <v>40</v>
      </c>
      <c r="B1" s="99"/>
      <c r="C1" s="99"/>
      <c r="D1" s="99"/>
      <c r="E1" s="99"/>
      <c r="F1" s="99"/>
    </row>
    <row r="2" spans="1:6" s="34" customFormat="1" ht="19.5" customHeight="1">
      <c r="A2" s="68" t="s">
        <v>49</v>
      </c>
      <c r="B2" s="35"/>
      <c r="C2" s="35"/>
      <c r="D2" s="35"/>
      <c r="E2" s="35"/>
      <c r="F2" s="36" t="s">
        <v>41</v>
      </c>
    </row>
    <row r="3" spans="1:6" s="40" customFormat="1" ht="52.5" customHeight="1">
      <c r="A3" s="37" t="s">
        <v>42</v>
      </c>
      <c r="B3" s="38" t="s">
        <v>0</v>
      </c>
      <c r="C3" s="39" t="s">
        <v>14</v>
      </c>
      <c r="D3" s="39" t="s">
        <v>15</v>
      </c>
      <c r="E3" s="39" t="s">
        <v>16</v>
      </c>
      <c r="F3" s="39" t="s">
        <v>17</v>
      </c>
    </row>
    <row r="4" spans="1:6" s="40" customFormat="1" ht="24.75" customHeight="1">
      <c r="A4" s="41" t="s">
        <v>43</v>
      </c>
      <c r="B4" s="42">
        <f>SUM(C4:F4)</f>
        <v>4104</v>
      </c>
      <c r="C4" s="42">
        <v>3829</v>
      </c>
      <c r="D4" s="43">
        <v>265</v>
      </c>
      <c r="E4" s="43">
        <v>10</v>
      </c>
      <c r="F4" s="43">
        <v>0</v>
      </c>
    </row>
    <row r="5" spans="1:6" s="40" customFormat="1" ht="24.75" customHeight="1">
      <c r="A5" s="41" t="s">
        <v>44</v>
      </c>
      <c r="B5" s="43">
        <f>SUM(C5:F5)</f>
        <v>4373</v>
      </c>
      <c r="C5" s="43">
        <v>4071</v>
      </c>
      <c r="D5" s="43">
        <v>291</v>
      </c>
      <c r="E5" s="43">
        <v>9</v>
      </c>
      <c r="F5" s="43">
        <v>2</v>
      </c>
    </row>
    <row r="6" spans="1:6" s="40" customFormat="1" ht="24.75" customHeight="1">
      <c r="A6" s="41" t="s">
        <v>45</v>
      </c>
      <c r="B6" s="42">
        <f>SUM(C6:F6)</f>
        <v>3604</v>
      </c>
      <c r="C6" s="42">
        <v>3347</v>
      </c>
      <c r="D6" s="42">
        <v>254</v>
      </c>
      <c r="E6" s="42">
        <v>2</v>
      </c>
      <c r="F6" s="42">
        <v>1</v>
      </c>
    </row>
    <row r="7" spans="1:6" s="40" customFormat="1" ht="24.75" customHeight="1">
      <c r="A7" s="41" t="s">
        <v>46</v>
      </c>
      <c r="B7" s="42">
        <v>4113</v>
      </c>
      <c r="C7" s="42">
        <v>3922</v>
      </c>
      <c r="D7" s="42">
        <v>187</v>
      </c>
      <c r="E7" s="42">
        <v>2</v>
      </c>
      <c r="F7" s="42">
        <v>2</v>
      </c>
    </row>
    <row r="8" spans="1:6" s="40" customFormat="1" ht="24.75" customHeight="1">
      <c r="A8" s="44" t="s">
        <v>59</v>
      </c>
      <c r="B8" s="45">
        <f>SUM(C8:F8)</f>
        <v>3804</v>
      </c>
      <c r="C8" s="42">
        <v>3633</v>
      </c>
      <c r="D8" s="42">
        <v>167</v>
      </c>
      <c r="E8" s="42">
        <v>2</v>
      </c>
      <c r="F8" s="42">
        <v>2</v>
      </c>
    </row>
    <row r="9" spans="1:6" s="40" customFormat="1" ht="24.75" customHeight="1">
      <c r="A9" s="46" t="s">
        <v>60</v>
      </c>
      <c r="B9" s="47">
        <f>SUM(C9:F9)</f>
        <v>3776</v>
      </c>
      <c r="C9" s="48">
        <v>3565</v>
      </c>
      <c r="D9" s="48">
        <v>204</v>
      </c>
      <c r="E9" s="48">
        <v>4</v>
      </c>
      <c r="F9" s="48">
        <v>3</v>
      </c>
    </row>
    <row r="10" spans="1:6" s="40" customFormat="1" ht="24.75" customHeight="1">
      <c r="A10" s="49" t="s">
        <v>4</v>
      </c>
      <c r="B10" s="50">
        <f>(B9-B8)/B8</f>
        <v>-0.007360672975814932</v>
      </c>
      <c r="C10" s="50">
        <f>(C9-C8)/C8</f>
        <v>-0.018717313515001378</v>
      </c>
      <c r="D10" s="50">
        <f>(D9-D8)/D8</f>
        <v>0.2215568862275449</v>
      </c>
      <c r="E10" s="50">
        <f>(E9-E8)/E8</f>
        <v>1</v>
      </c>
      <c r="F10" s="50">
        <f>(F9-F8)/F8</f>
        <v>0.5</v>
      </c>
    </row>
    <row r="11" s="53" customFormat="1" ht="25.5" customHeight="1"/>
    <row r="12" spans="1:6" s="53" customFormat="1" ht="24.75" customHeight="1">
      <c r="A12" s="69" t="str">
        <f>A9</f>
        <v>98年1-11月</v>
      </c>
      <c r="B12" s="52"/>
      <c r="C12" s="52"/>
      <c r="D12" s="52"/>
      <c r="E12" s="52"/>
      <c r="F12" s="52"/>
    </row>
    <row r="13" s="53" customFormat="1" ht="28.5" customHeight="1"/>
    <row r="14" s="53" customFormat="1" ht="16.5"/>
    <row r="15" s="53" customFormat="1" ht="16.5"/>
    <row r="16" s="53" customFormat="1" ht="16.5"/>
    <row r="17" s="53" customFormat="1" ht="16.5"/>
    <row r="18" s="53" customFormat="1" ht="16.5"/>
    <row r="19" s="53" customFormat="1" ht="16.5"/>
    <row r="20" s="53" customFormat="1" ht="16.5"/>
    <row r="21" s="53" customFormat="1" ht="16.5"/>
    <row r="22" s="53" customFormat="1" ht="16.5"/>
    <row r="23" s="53" customFormat="1" ht="16.5"/>
    <row r="24" s="53" customFormat="1" ht="16.5"/>
    <row r="25" s="53" customFormat="1" ht="16.5"/>
    <row r="26" s="53" customFormat="1" ht="16.5"/>
    <row r="27" s="53" customFormat="1" ht="16.5"/>
    <row r="28" s="53" customFormat="1" ht="16.5"/>
    <row r="29" s="53" customFormat="1" ht="16.5"/>
    <row r="30" s="53" customFormat="1" ht="16.5"/>
    <row r="31" s="53" customFormat="1" ht="16.5"/>
    <row r="32" s="53" customFormat="1" ht="16.5"/>
    <row r="33" s="53" customFormat="1" ht="16.5"/>
    <row r="34" s="53" customFormat="1" ht="16.5"/>
    <row r="35" s="53" customFormat="1" ht="16.5"/>
    <row r="36" s="53" customFormat="1" ht="16.5"/>
    <row r="37" s="53" customFormat="1" ht="16.5"/>
    <row r="38" s="53" customFormat="1" ht="16.5"/>
    <row r="39" s="53" customFormat="1" ht="16.5"/>
    <row r="40" s="53" customFormat="1" ht="16.5"/>
    <row r="41" s="53" customFormat="1" ht="16.5"/>
    <row r="42" s="53" customFormat="1" ht="16.5"/>
    <row r="43" s="53" customFormat="1" ht="16.5"/>
    <row r="44" s="53" customFormat="1" ht="16.5"/>
    <row r="45" s="53" customFormat="1" ht="16.5"/>
    <row r="46" s="53" customFormat="1" ht="16.5"/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lillian</cp:lastModifiedBy>
  <cp:lastPrinted>2009-12-06T03:59:04Z</cp:lastPrinted>
  <dcterms:created xsi:type="dcterms:W3CDTF">2006-08-09T08:33:36Z</dcterms:created>
  <dcterms:modified xsi:type="dcterms:W3CDTF">2009-12-06T03:59:13Z</dcterms:modified>
  <cp:category/>
  <cp:version/>
  <cp:contentType/>
  <cp:contentStatus/>
</cp:coreProperties>
</file>