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1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'收結案件統計'!$A$1:$Q$33</definedName>
    <definedName name="_xlnm.Print_Area" localSheetId="2">'案件來源'!$A$1:$G$43</definedName>
    <definedName name="_xlnm.Print_Area" localSheetId="1">'病理切片及檢驗'!$A$1:$F$33</definedName>
  </definedNames>
  <calcPr fullCalcOnLoad="1"/>
</workbook>
</file>

<file path=xl/sharedStrings.xml><?xml version="1.0" encoding="utf-8"?>
<sst xmlns="http://schemas.openxmlformats.org/spreadsheetml/2006/main" count="72" uniqueCount="61">
  <si>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</si>
  <si>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</si>
  <si>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</si>
  <si>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</si>
  <si>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</si>
  <si>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</si>
  <si>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</si>
  <si>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</si>
  <si>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</si>
  <si>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</si>
  <si>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</si>
  <si>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</si>
  <si>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</si>
  <si>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</si>
  <si>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</si>
  <si>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</si>
  <si>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</si>
  <si>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</si>
  <si>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</si>
  <si>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</si>
  <si>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</si>
  <si>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</si>
  <si>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</si>
  <si>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</si>
  <si>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</si>
  <si>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</si>
  <si>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</si>
  <si>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</si>
  <si>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</si>
  <si>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</si>
  <si>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</si>
  <si>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</si>
  <si>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</si>
  <si>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</si>
  <si>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</si>
  <si>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</si>
  <si>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95年</t>
  </si>
  <si>
    <t>表一</t>
  </si>
  <si>
    <t>表二</t>
  </si>
  <si>
    <t>表三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</si>
  <si>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</si>
  <si>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</si>
  <si>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</si>
  <si>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</si>
  <si>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</si>
  <si>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</si>
  <si>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</si>
  <si>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</si>
  <si>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</si>
  <si>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</si>
  <si>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</si>
  <si>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98</t>
    </r>
    <r>
      <rPr>
        <sz val="11"/>
        <rFont val="細明體"/>
        <family val="3"/>
      </rPr>
      <t>年</t>
    </r>
  </si>
  <si>
    <t>96年</t>
  </si>
  <si>
    <r>
      <t>97年</t>
    </r>
  </si>
  <si>
    <r>
      <t>98年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</si>
  <si>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1-6</t>
    </r>
    <r>
      <rPr>
        <sz val="11"/>
        <rFont val="標楷體"/>
        <family val="4"/>
      </rPr>
      <t>月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</si>
  <si>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1-6</t>
    </r>
    <r>
      <rPr>
        <sz val="11"/>
        <rFont val="標楷體"/>
        <family val="4"/>
      </rPr>
      <t>月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</si>
  <si>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1-6</t>
    </r>
    <r>
      <rPr>
        <sz val="11"/>
        <rFont val="標楷體"/>
        <family val="4"/>
      </rPr>
      <t>月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</si>
  <si>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1-6</t>
    </r>
    <r>
      <rPr>
        <sz val="11"/>
        <rFont val="標楷體"/>
        <family val="4"/>
      </rPr>
      <t>月</t>
    </r>
  </si>
  <si>
    <t>98年1-6月</t>
  </si>
  <si>
    <t>99年1-6月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</si>
</sst>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75"/>
      <name val="標楷體"/>
      <family val="4"/>
    </font>
    <font>
      <sz val="8.2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25"/>
      <name val="Times New Roman"/>
      <family val="1"/>
    </font>
    <font>
      <sz val="8.75"/>
      <name val="標楷體"/>
      <family val="4"/>
    </font>
    <font>
      <u val="single"/>
      <sz val="14"/>
      <name val="新細明體"/>
      <family val="1"/>
    </font>
    <font>
      <sz val="18.5"/>
      <name val="新細明體"/>
      <family val="1"/>
    </font>
    <font>
      <sz val="12"/>
      <name val="標楷體"/>
      <family val="4"/>
    </font>
    <font>
      <sz val="20.25"/>
      <name val="新細明體"/>
      <family val="1"/>
    </font>
    <font>
      <sz val="9.75"/>
      <name val="Times New Roman"/>
      <family val="1"/>
    </font>
    <font>
      <sz val="12"/>
      <name val="Times New Roman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11.75"/>
      <name val="標楷體"/>
      <family val="4"/>
    </font>
    <font>
      <sz val="11.75"/>
      <name val="Times New Roman"/>
      <family val="1"/>
    </font>
    <font>
      <sz val="10"/>
      <color indexed="22"/>
      <name val="標楷體"/>
      <family val="4"/>
    </font>
    <font>
      <sz val="9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13" fillId="0" borderId="1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179" fontId="13" fillId="0" borderId="4" xfId="0" applyNumberFormat="1" applyFont="1" applyFill="1" applyBorder="1" applyAlignment="1">
      <alignment horizontal="right" vertical="center" wrapText="1"/>
    </xf>
    <xf numFmtId="179" fontId="13" fillId="0" borderId="5" xfId="0" applyNumberFormat="1" applyFont="1" applyFill="1" applyBorder="1" applyAlignment="1">
      <alignment horizontal="right" vertical="center" wrapText="1"/>
    </xf>
    <xf numFmtId="179" fontId="13" fillId="0" borderId="5" xfId="0" applyNumberFormat="1" applyFont="1" applyFill="1" applyBorder="1" applyAlignment="1">
      <alignment horizontal="right" vertical="center"/>
    </xf>
    <xf numFmtId="179" fontId="13" fillId="0" borderId="6" xfId="0" applyNumberFormat="1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>
      <alignment horizontal="right" vertical="center" wrapText="1"/>
    </xf>
    <xf numFmtId="183" fontId="15" fillId="0" borderId="7" xfId="18" applyNumberFormat="1" applyFont="1" applyFill="1" applyBorder="1" applyAlignment="1">
      <alignment horizontal="righ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4" fillId="0" borderId="0" xfId="0" applyFont="1" applyAlignment="1">
      <alignment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179" fontId="33" fillId="0" borderId="6" xfId="0" applyNumberFormat="1" applyFont="1" applyFill="1" applyBorder="1" applyAlignment="1">
      <alignment horizontal="right" vertical="center"/>
    </xf>
    <xf numFmtId="179" fontId="33" fillId="0" borderId="8" xfId="0" applyNumberFormat="1" applyFont="1" applyFill="1" applyBorder="1" applyAlignment="1">
      <alignment horizontal="right" vertical="center"/>
    </xf>
    <xf numFmtId="179" fontId="33" fillId="0" borderId="1" xfId="0" applyNumberFormat="1" applyFont="1" applyFill="1" applyBorder="1" applyAlignment="1">
      <alignment horizontal="right" vertical="center"/>
    </xf>
    <xf numFmtId="180" fontId="35" fillId="0" borderId="1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6" fillId="0" borderId="0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9" fontId="13" fillId="0" borderId="10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13" fillId="0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80" fontId="41" fillId="0" borderId="0" xfId="18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180" fontId="0" fillId="0" borderId="0" xfId="0" applyNumberFormat="1" applyFont="1" applyAlignment="1">
      <alignment/>
    </xf>
    <xf numFmtId="180" fontId="15" fillId="0" borderId="2" xfId="18" applyNumberFormat="1" applyFont="1" applyBorder="1" applyAlignment="1">
      <alignment horizontal="center" vertical="center"/>
    </xf>
    <xf numFmtId="180" fontId="11" fillId="0" borderId="0" xfId="18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1" xfId="0" applyFont="1" applyBorder="1" applyAlignment="1">
      <alignment horizontal="left" wrapText="1"/>
    </xf>
    <xf numFmtId="179" fontId="33" fillId="0" borderId="12" xfId="0" applyNumberFormat="1" applyFont="1" applyBorder="1" applyAlignment="1">
      <alignment horizontal="right" vertical="center"/>
    </xf>
    <xf numFmtId="179" fontId="33" fillId="0" borderId="13" xfId="0" applyNumberFormat="1" applyFont="1" applyFill="1" applyBorder="1" applyAlignment="1">
      <alignment horizontal="right" vertical="center"/>
    </xf>
    <xf numFmtId="179" fontId="33" fillId="0" borderId="14" xfId="0" applyNumberFormat="1" applyFont="1" applyFill="1" applyBorder="1" applyAlignment="1">
      <alignment horizontal="right" vertical="center"/>
    </xf>
    <xf numFmtId="180" fontId="35" fillId="0" borderId="15" xfId="18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wrapText="1"/>
    </xf>
    <xf numFmtId="0" fontId="12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9" fontId="33" fillId="0" borderId="6" xfId="0" applyNumberFormat="1" applyFont="1" applyBorder="1" applyAlignment="1">
      <alignment horizontal="right" vertical="center"/>
    </xf>
    <xf numFmtId="180" fontId="35" fillId="0" borderId="8" xfId="18" applyNumberFormat="1" applyFont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90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98年1-6月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99年1-6月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34975034"/>
        <c:axId val="36055067"/>
      </c:barChart>
      <c:catAx>
        <c:axId val="34975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055067"/>
        <c:crosses val="autoZero"/>
        <c:auto val="1"/>
        <c:lblOffset val="0"/>
        <c:noMultiLvlLbl val="0"/>
      </c:catAx>
      <c:valAx>
        <c:axId val="36055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9750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265"/>
          <c:w val="0.21225"/>
          <c:h val="0.1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842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98年1-6月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99年1-6月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21867820"/>
        <c:axId val="64890221"/>
      </c:barChart>
      <c:catAx>
        <c:axId val="21867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90221"/>
        <c:crosses val="autoZero"/>
        <c:auto val="1"/>
        <c:lblOffset val="100"/>
        <c:noMultiLvlLbl val="0"/>
      </c:catAx>
      <c:valAx>
        <c:axId val="648902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8678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1"/>
          <c:w val="0.99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98年1-6月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('病理切片及檢驗'!$C$9,'病理切片及檢驗'!$D$9,'病理切片及檢驗'!$E$9)</c:f>
              <c:numCache/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99年1-6月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('病理切片及檢驗'!$C$10,'病理切片及檢驗'!$D$10,'病理切片及檢驗'!$E$10)</c:f>
              <c:numCache/>
            </c:numRef>
          </c:val>
        </c:ser>
        <c:axId val="25504222"/>
        <c:axId val="41747327"/>
      </c:barChart>
      <c:catAx>
        <c:axId val="25504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747327"/>
        <c:crosses val="autoZero"/>
        <c:auto val="1"/>
        <c:lblOffset val="0"/>
        <c:noMultiLvlLbl val="0"/>
      </c:catAx>
      <c:valAx>
        <c:axId val="4174732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504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17325"/>
          <c:w val="0.147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"/>
          <c:y val="0.283"/>
          <c:w val="0.3682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962</c:v>
                </c:pt>
                <c:pt idx="1">
                  <c:v>28</c:v>
                </c:pt>
                <c:pt idx="2">
                  <c:v>57</c:v>
                </c:pt>
                <c:pt idx="3">
                  <c:v>1025</c:v>
                </c:pt>
                <c:pt idx="4">
                  <c:v>124</c:v>
                </c:pt>
                <c:pt idx="5">
                  <c:v>1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0.9875</cdr:x>
      <cdr:y>0.72375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038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0.07725</cdr:y>
    </cdr:from>
    <cdr:to>
      <cdr:x>0.3975</cdr:x>
      <cdr:y>0.15175</cdr:y>
    </cdr:to>
    <cdr:sp>
      <cdr:nvSpPr>
        <cdr:cNvPr id="2" name="TextBox 3"/>
        <cdr:cNvSpPr txBox="1">
          <a:spLocks noChangeArrowheads="1"/>
        </cdr:cNvSpPr>
      </cdr:nvSpPr>
      <cdr:spPr>
        <a:xfrm>
          <a:off x="1190625" y="2095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0.0485</cdr:x>
      <cdr:y>0.108</cdr:y>
    </cdr:from>
    <cdr:to>
      <cdr:x>0.09625</cdr:x>
      <cdr:y>0.17225</cdr:y>
    </cdr:to>
    <cdr:sp>
      <cdr:nvSpPr>
        <cdr:cNvPr id="3" name="TextBox 6"/>
        <cdr:cNvSpPr txBox="1">
          <a:spLocks noChangeArrowheads="1"/>
        </cdr:cNvSpPr>
      </cdr:nvSpPr>
      <cdr:spPr>
        <a:xfrm>
          <a:off x="190500" y="2952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0.303</cdr:x>
      <cdr:y>0.02175</cdr:y>
    </cdr:from>
    <cdr:to>
      <cdr:x>0.39775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571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133350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9050" y="4448175"/>
        <a:ext cx="399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16</xdr:col>
      <xdr:colOff>171450</xdr:colOff>
      <xdr:row>31</xdr:row>
      <xdr:rowOff>152400</xdr:rowOff>
    </xdr:to>
    <xdr:graphicFrame>
      <xdr:nvGraphicFramePr>
        <xdr:cNvPr id="2" name="Chart 12"/>
        <xdr:cNvGraphicFramePr/>
      </xdr:nvGraphicFramePr>
      <xdr:xfrm>
        <a:off x="4038600" y="4667250"/>
        <a:ext cx="4248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0.031</cdr:y>
    </cdr:from>
    <cdr:to>
      <cdr:x>0.16175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95250"/>
          <a:ext cx="352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5</xdr:col>
      <xdr:colOff>933450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14300" y="4733925"/>
        <a:ext cx="6038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SheetLayoutView="100" workbookViewId="0" topLeftCell="A11">
      <selection activeCell="P13" sqref="P13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5.3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2" ht="2.25" customHeight="1">
      <c r="A2" s="58"/>
    </row>
    <row r="3" spans="1:16" s="3" customFormat="1" ht="22.5" customHeight="1">
      <c r="A3" s="90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s="3" customFormat="1" ht="23.25" customHeight="1">
      <c r="A4" s="59" t="s">
        <v>37</v>
      </c>
      <c r="B4" s="11"/>
      <c r="C4" s="45"/>
      <c r="D4" s="29"/>
      <c r="E4" s="29"/>
      <c r="F4" s="29"/>
      <c r="G4" s="29"/>
      <c r="H4" s="46"/>
      <c r="I4" s="29"/>
      <c r="J4" s="12"/>
      <c r="K4" s="12"/>
      <c r="L4" s="12"/>
      <c r="M4" s="12"/>
      <c r="N4" s="12"/>
      <c r="O4" s="13"/>
      <c r="P4" s="14"/>
    </row>
    <row r="5" spans="1:16" ht="18" customHeight="1">
      <c r="A5" s="92" t="s">
        <v>19</v>
      </c>
      <c r="B5" s="93"/>
      <c r="C5" s="98" t="s">
        <v>20</v>
      </c>
      <c r="D5" s="89"/>
      <c r="E5" s="89"/>
      <c r="F5" s="89"/>
      <c r="G5" s="89"/>
      <c r="H5" s="89"/>
      <c r="I5" s="99"/>
      <c r="J5" s="88" t="s">
        <v>21</v>
      </c>
      <c r="K5" s="89"/>
      <c r="L5" s="89"/>
      <c r="M5" s="89"/>
      <c r="N5" s="89"/>
      <c r="O5" s="89"/>
      <c r="P5" s="89"/>
    </row>
    <row r="6" spans="1:23" ht="52.5" customHeight="1">
      <c r="A6" s="94"/>
      <c r="B6" s="95"/>
      <c r="C6" s="19" t="s">
        <v>22</v>
      </c>
      <c r="D6" s="19" t="s">
        <v>23</v>
      </c>
      <c r="E6" s="19" t="s">
        <v>1</v>
      </c>
      <c r="F6" s="19" t="s">
        <v>24</v>
      </c>
      <c r="G6" s="19" t="s">
        <v>25</v>
      </c>
      <c r="H6" s="21" t="s">
        <v>2</v>
      </c>
      <c r="I6" s="19" t="s">
        <v>26</v>
      </c>
      <c r="J6" s="19" t="s">
        <v>22</v>
      </c>
      <c r="K6" s="19" t="s">
        <v>23</v>
      </c>
      <c r="L6" s="19" t="s">
        <v>1</v>
      </c>
      <c r="M6" s="19" t="s">
        <v>24</v>
      </c>
      <c r="N6" s="19" t="s">
        <v>25</v>
      </c>
      <c r="O6" s="21" t="s">
        <v>2</v>
      </c>
      <c r="P6" s="20" t="s">
        <v>26</v>
      </c>
      <c r="R6" s="60" t="s">
        <v>40</v>
      </c>
      <c r="S6" s="60" t="s">
        <v>1</v>
      </c>
      <c r="T6" s="60" t="s">
        <v>41</v>
      </c>
      <c r="U6" s="60" t="s">
        <v>42</v>
      </c>
      <c r="V6" s="61" t="s">
        <v>2</v>
      </c>
      <c r="W6" s="60" t="s">
        <v>43</v>
      </c>
    </row>
    <row r="7" spans="1:16" ht="24.75" customHeight="1" hidden="1">
      <c r="A7" s="96" t="s">
        <v>27</v>
      </c>
      <c r="B7" s="97"/>
      <c r="C7" s="22">
        <f aca="true" t="shared" si="0" ref="C7:C13">SUM(D7:I7)</f>
        <v>3153</v>
      </c>
      <c r="D7" s="23">
        <v>1316</v>
      </c>
      <c r="E7" s="24">
        <v>71</v>
      </c>
      <c r="F7" s="24">
        <v>101</v>
      </c>
      <c r="G7" s="24">
        <v>1437</v>
      </c>
      <c r="H7" s="24">
        <v>226</v>
      </c>
      <c r="I7" s="24">
        <v>2</v>
      </c>
      <c r="J7" s="23">
        <f aca="true" t="shared" si="1" ref="J7:J13">SUM(K7:P7)</f>
        <v>3173</v>
      </c>
      <c r="K7" s="24">
        <v>1321</v>
      </c>
      <c r="L7" s="24">
        <v>71</v>
      </c>
      <c r="M7" s="24">
        <v>116</v>
      </c>
      <c r="N7" s="24">
        <v>1429</v>
      </c>
      <c r="O7" s="17">
        <v>232</v>
      </c>
      <c r="P7" s="17">
        <v>4</v>
      </c>
    </row>
    <row r="8" spans="1:16" ht="24.75" customHeight="1">
      <c r="A8" s="96" t="s">
        <v>11</v>
      </c>
      <c r="B8" s="97"/>
      <c r="C8" s="25">
        <f t="shared" si="0"/>
        <v>4373</v>
      </c>
      <c r="D8" s="26">
        <v>1916</v>
      </c>
      <c r="E8" s="17">
        <v>64</v>
      </c>
      <c r="F8" s="17">
        <v>183</v>
      </c>
      <c r="G8" s="17">
        <v>1928</v>
      </c>
      <c r="H8" s="17">
        <v>267</v>
      </c>
      <c r="I8" s="17">
        <v>15</v>
      </c>
      <c r="J8" s="26">
        <f t="shared" si="1"/>
        <v>4471</v>
      </c>
      <c r="K8" s="17">
        <v>1955</v>
      </c>
      <c r="L8" s="17">
        <v>67</v>
      </c>
      <c r="M8" s="17">
        <v>187</v>
      </c>
      <c r="N8" s="17">
        <v>1971</v>
      </c>
      <c r="O8" s="17">
        <v>279</v>
      </c>
      <c r="P8" s="17">
        <v>12</v>
      </c>
    </row>
    <row r="9" spans="1:16" ht="24.75" customHeight="1">
      <c r="A9" s="96" t="s">
        <v>47</v>
      </c>
      <c r="B9" s="97"/>
      <c r="C9" s="25">
        <f t="shared" si="0"/>
        <v>3604</v>
      </c>
      <c r="D9" s="26">
        <v>1554</v>
      </c>
      <c r="E9" s="17">
        <v>40</v>
      </c>
      <c r="F9" s="17">
        <v>187</v>
      </c>
      <c r="G9" s="17">
        <v>1581</v>
      </c>
      <c r="H9" s="17">
        <v>230</v>
      </c>
      <c r="I9" s="17">
        <v>12</v>
      </c>
      <c r="J9" s="26">
        <f t="shared" si="1"/>
        <v>3488</v>
      </c>
      <c r="K9" s="17">
        <v>1495</v>
      </c>
      <c r="L9" s="17">
        <v>39</v>
      </c>
      <c r="M9" s="17">
        <v>188</v>
      </c>
      <c r="N9" s="17">
        <v>1515</v>
      </c>
      <c r="O9" s="17">
        <v>237</v>
      </c>
      <c r="P9" s="17">
        <v>14</v>
      </c>
    </row>
    <row r="10" spans="1:17" ht="24.75" customHeight="1">
      <c r="A10" s="96" t="s">
        <v>48</v>
      </c>
      <c r="B10" s="97"/>
      <c r="C10" s="25">
        <f t="shared" si="0"/>
        <v>4113</v>
      </c>
      <c r="D10" s="26">
        <v>1852</v>
      </c>
      <c r="E10" s="17">
        <v>40</v>
      </c>
      <c r="F10" s="17">
        <v>82</v>
      </c>
      <c r="G10" s="17">
        <v>1881</v>
      </c>
      <c r="H10" s="17">
        <v>251</v>
      </c>
      <c r="I10" s="17">
        <v>7</v>
      </c>
      <c r="J10" s="26">
        <f t="shared" si="1"/>
        <v>4463</v>
      </c>
      <c r="K10" s="17">
        <v>2078</v>
      </c>
      <c r="L10" s="17">
        <v>44</v>
      </c>
      <c r="M10" s="17">
        <v>81</v>
      </c>
      <c r="N10" s="17">
        <v>2005</v>
      </c>
      <c r="O10" s="17">
        <v>245</v>
      </c>
      <c r="P10" s="17">
        <v>10</v>
      </c>
      <c r="Q10" s="15"/>
    </row>
    <row r="11" spans="1:17" ht="24.75" customHeight="1">
      <c r="A11" s="96" t="s">
        <v>49</v>
      </c>
      <c r="B11" s="97"/>
      <c r="C11" s="25">
        <f t="shared" si="0"/>
        <v>4147</v>
      </c>
      <c r="D11" s="26">
        <v>1738</v>
      </c>
      <c r="E11" s="17">
        <v>179</v>
      </c>
      <c r="F11" s="17">
        <v>134</v>
      </c>
      <c r="G11" s="17">
        <v>1851</v>
      </c>
      <c r="H11" s="17">
        <v>241</v>
      </c>
      <c r="I11" s="17">
        <v>4</v>
      </c>
      <c r="J11" s="26">
        <f t="shared" si="1"/>
        <v>4110</v>
      </c>
      <c r="K11" s="17">
        <v>1757</v>
      </c>
      <c r="L11" s="17">
        <v>179</v>
      </c>
      <c r="M11" s="17">
        <v>126</v>
      </c>
      <c r="N11" s="17">
        <v>1803</v>
      </c>
      <c r="O11" s="17">
        <v>242</v>
      </c>
      <c r="P11" s="17">
        <v>3</v>
      </c>
      <c r="Q11" s="15"/>
    </row>
    <row r="12" spans="1:16" ht="24.75" customHeight="1">
      <c r="A12" s="96" t="s">
        <v>55</v>
      </c>
      <c r="B12" s="97"/>
      <c r="C12" s="25">
        <f t="shared" si="0"/>
        <v>1816</v>
      </c>
      <c r="D12" s="26">
        <v>767</v>
      </c>
      <c r="E12" s="17">
        <v>17</v>
      </c>
      <c r="F12" s="17">
        <v>71</v>
      </c>
      <c r="G12" s="17">
        <v>840</v>
      </c>
      <c r="H12" s="17">
        <v>118</v>
      </c>
      <c r="I12" s="17">
        <v>3</v>
      </c>
      <c r="J12" s="26">
        <f t="shared" si="1"/>
        <v>1827</v>
      </c>
      <c r="K12" s="17">
        <v>786</v>
      </c>
      <c r="L12" s="17">
        <v>17</v>
      </c>
      <c r="M12" s="17">
        <v>75</v>
      </c>
      <c r="N12" s="17">
        <v>837</v>
      </c>
      <c r="O12" s="17">
        <v>111</v>
      </c>
      <c r="P12" s="17">
        <v>1</v>
      </c>
    </row>
    <row r="13" spans="1:17" ht="24.75" customHeight="1">
      <c r="A13" s="96" t="s">
        <v>56</v>
      </c>
      <c r="B13" s="97"/>
      <c r="C13" s="25">
        <f t="shared" si="0"/>
        <v>2197</v>
      </c>
      <c r="D13" s="28">
        <v>962</v>
      </c>
      <c r="E13" s="18">
        <v>28</v>
      </c>
      <c r="F13" s="18">
        <v>57</v>
      </c>
      <c r="G13" s="18">
        <v>1025</v>
      </c>
      <c r="H13" s="18">
        <v>124</v>
      </c>
      <c r="I13" s="17">
        <v>1</v>
      </c>
      <c r="J13" s="26">
        <f t="shared" si="1"/>
        <v>2149</v>
      </c>
      <c r="K13" s="18">
        <v>962</v>
      </c>
      <c r="L13" s="18">
        <v>28</v>
      </c>
      <c r="M13" s="18">
        <v>59</v>
      </c>
      <c r="N13" s="18">
        <v>994</v>
      </c>
      <c r="O13" s="18">
        <v>105</v>
      </c>
      <c r="P13" s="18">
        <v>1</v>
      </c>
      <c r="Q13" s="15"/>
    </row>
    <row r="14" spans="1:16" ht="34.5" customHeight="1">
      <c r="A14" s="101" t="s">
        <v>28</v>
      </c>
      <c r="B14" s="102"/>
      <c r="C14" s="27">
        <f>C13/C12*100-100</f>
        <v>20.98017621145374</v>
      </c>
      <c r="D14" s="27">
        <f aca="true" t="shared" si="2" ref="D14:P14">D13/D12*100-100</f>
        <v>25.423728813559322</v>
      </c>
      <c r="E14" s="27">
        <f t="shared" si="2"/>
        <v>64.70588235294116</v>
      </c>
      <c r="F14" s="27">
        <f t="shared" si="2"/>
        <v>-19.718309859154928</v>
      </c>
      <c r="G14" s="27">
        <f t="shared" si="2"/>
        <v>22.023809523809533</v>
      </c>
      <c r="H14" s="27">
        <f t="shared" si="2"/>
        <v>5.084745762711876</v>
      </c>
      <c r="I14" s="27">
        <f t="shared" si="2"/>
        <v>-66.66666666666667</v>
      </c>
      <c r="J14" s="27">
        <f t="shared" si="2"/>
        <v>17.624521072796924</v>
      </c>
      <c r="K14" s="27">
        <f t="shared" si="2"/>
        <v>22.39185750636132</v>
      </c>
      <c r="L14" s="27">
        <f t="shared" si="2"/>
        <v>64.70588235294116</v>
      </c>
      <c r="M14" s="27">
        <f t="shared" si="2"/>
        <v>-21.333333333333343</v>
      </c>
      <c r="N14" s="27">
        <f t="shared" si="2"/>
        <v>18.75746714456392</v>
      </c>
      <c r="O14" s="27">
        <f t="shared" si="2"/>
        <v>-5.4054054054054035</v>
      </c>
      <c r="P14" s="27">
        <f t="shared" si="2"/>
        <v>0</v>
      </c>
    </row>
    <row r="15" spans="1:17" ht="34.5" customHeight="1">
      <c r="A15" s="103" t="s">
        <v>29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2" t="s">
        <v>30</v>
      </c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28.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7" spans="1:8" ht="12.75">
      <c r="A37" s="4"/>
      <c r="B37" s="5"/>
      <c r="C37" s="5"/>
      <c r="D37" s="5"/>
      <c r="E37" s="5"/>
      <c r="F37" s="5"/>
      <c r="G37" s="5"/>
      <c r="H37" s="5"/>
    </row>
    <row r="38" spans="1:8" ht="12.75">
      <c r="A38" s="4"/>
      <c r="B38" s="5"/>
      <c r="C38" s="5"/>
      <c r="D38" s="5"/>
      <c r="E38" s="5"/>
      <c r="F38" s="5"/>
      <c r="G38" s="5"/>
      <c r="H38" s="5"/>
    </row>
    <row r="39" spans="1:8" ht="12.75">
      <c r="A39" s="4"/>
      <c r="B39" s="5"/>
      <c r="C39" s="5"/>
      <c r="D39" s="5"/>
      <c r="E39" s="5"/>
      <c r="F39" s="5"/>
      <c r="G39" s="5"/>
      <c r="H39" s="5"/>
    </row>
    <row r="40" spans="1:8" ht="12.75">
      <c r="A40" s="4"/>
      <c r="B40" s="5"/>
      <c r="C40" s="5"/>
      <c r="D40" s="5"/>
      <c r="E40" s="5"/>
      <c r="F40" s="5"/>
      <c r="G40" s="5"/>
      <c r="H40" s="5"/>
    </row>
    <row r="55" ht="12.75">
      <c r="K55" s="2" t="s">
        <v>31</v>
      </c>
    </row>
    <row r="58" spans="1:17" ht="162.75" customHeight="1">
      <c r="A58" s="100" t="s">
        <v>17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</sheetData>
  <mergeCells count="14">
    <mergeCell ref="A12:B12"/>
    <mergeCell ref="A10:B10"/>
    <mergeCell ref="A58:Q58"/>
    <mergeCell ref="A13:B13"/>
    <mergeCell ref="A14:B14"/>
    <mergeCell ref="A15:P15"/>
    <mergeCell ref="A11:B11"/>
    <mergeCell ref="J5:P5"/>
    <mergeCell ref="A3:P3"/>
    <mergeCell ref="A5:B6"/>
    <mergeCell ref="A9:B9"/>
    <mergeCell ref="A7:B7"/>
    <mergeCell ref="A8:B8"/>
    <mergeCell ref="C5:I5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D15" sqref="D15"/>
    </sheetView>
  </sheetViews>
  <sheetFormatPr defaultColWidth="9.00390625" defaultRowHeight="16.5"/>
  <cols>
    <col min="1" max="1" width="17.625" style="8" customWidth="1"/>
    <col min="2" max="2" width="8.875" style="8" customWidth="1"/>
    <col min="3" max="3" width="9.75390625" style="8" customWidth="1"/>
    <col min="4" max="5" width="16.125" style="8" bestFit="1" customWidth="1"/>
    <col min="6" max="6" width="15.25390625" style="8" customWidth="1"/>
    <col min="7" max="7" width="16.625" style="8" customWidth="1"/>
    <col min="8" max="16384" width="8.875" style="8" customWidth="1"/>
  </cols>
  <sheetData>
    <row r="1" spans="1:7" s="7" customFormat="1" ht="33.75" customHeight="1">
      <c r="A1" s="104" t="s">
        <v>5</v>
      </c>
      <c r="B1" s="104"/>
      <c r="C1" s="104"/>
      <c r="D1" s="104"/>
      <c r="E1" s="104"/>
      <c r="F1" s="47"/>
      <c r="G1" s="47"/>
    </row>
    <row r="2" spans="1:5" s="7" customFormat="1" ht="22.5" customHeight="1">
      <c r="A2" s="55" t="s">
        <v>38</v>
      </c>
      <c r="E2" s="16" t="s">
        <v>32</v>
      </c>
    </row>
    <row r="3" spans="1:5" s="7" customFormat="1" ht="33.75" customHeight="1">
      <c r="A3" s="70" t="s">
        <v>6</v>
      </c>
      <c r="B3" s="107" t="s">
        <v>3</v>
      </c>
      <c r="C3" s="108"/>
      <c r="D3" s="105" t="s">
        <v>7</v>
      </c>
      <c r="E3" s="105" t="s">
        <v>8</v>
      </c>
    </row>
    <row r="4" spans="1:5" s="7" customFormat="1" ht="24.75" customHeight="1">
      <c r="A4" s="80"/>
      <c r="B4" s="48" t="s">
        <v>9</v>
      </c>
      <c r="C4" s="48" t="s">
        <v>10</v>
      </c>
      <c r="D4" s="106"/>
      <c r="E4" s="106"/>
    </row>
    <row r="5" spans="1:5" s="7" customFormat="1" ht="24.75" customHeight="1">
      <c r="A5" s="83" t="s">
        <v>11</v>
      </c>
      <c r="B5" s="51">
        <v>679</v>
      </c>
      <c r="C5" s="51">
        <v>7106</v>
      </c>
      <c r="D5" s="52">
        <v>17990</v>
      </c>
      <c r="E5" s="52">
        <v>3054</v>
      </c>
    </row>
    <row r="6" spans="1:5" s="7" customFormat="1" ht="24.75" customHeight="1">
      <c r="A6" s="82" t="s">
        <v>47</v>
      </c>
      <c r="B6" s="53">
        <v>595</v>
      </c>
      <c r="C6" s="53">
        <v>6303</v>
      </c>
      <c r="D6" s="50">
        <v>32937</v>
      </c>
      <c r="E6" s="50">
        <v>4137</v>
      </c>
    </row>
    <row r="7" spans="1:5" s="7" customFormat="1" ht="24.75" customHeight="1">
      <c r="A7" s="82" t="s">
        <v>50</v>
      </c>
      <c r="B7" s="53">
        <v>938</v>
      </c>
      <c r="C7" s="53">
        <v>8556</v>
      </c>
      <c r="D7" s="50">
        <v>44289</v>
      </c>
      <c r="E7" s="50">
        <v>5775</v>
      </c>
    </row>
    <row r="8" spans="1:5" s="7" customFormat="1" ht="24.75" customHeight="1">
      <c r="A8" s="82" t="s">
        <v>51</v>
      </c>
      <c r="B8" s="53">
        <v>932</v>
      </c>
      <c r="C8" s="53">
        <v>10447</v>
      </c>
      <c r="D8" s="50">
        <v>69724</v>
      </c>
      <c r="E8" s="50">
        <v>6912</v>
      </c>
    </row>
    <row r="9" spans="1:5" s="7" customFormat="1" ht="24.75" customHeight="1">
      <c r="A9" s="84" t="s">
        <v>57</v>
      </c>
      <c r="B9" s="53">
        <v>433</v>
      </c>
      <c r="C9" s="53">
        <v>4892</v>
      </c>
      <c r="D9" s="50">
        <v>32497</v>
      </c>
      <c r="E9" s="50">
        <v>2175</v>
      </c>
    </row>
    <row r="10" spans="1:5" s="7" customFormat="1" ht="15.75">
      <c r="A10" s="79" t="s">
        <v>58</v>
      </c>
      <c r="B10" s="53">
        <v>466</v>
      </c>
      <c r="C10" s="53">
        <v>5047</v>
      </c>
      <c r="D10" s="54">
        <v>44197</v>
      </c>
      <c r="E10" s="54">
        <v>4797</v>
      </c>
    </row>
    <row r="11" spans="1:7" s="3" customFormat="1" ht="15.75">
      <c r="A11" s="81" t="s">
        <v>12</v>
      </c>
      <c r="B11" s="66">
        <f>(B10-B9)/B9</f>
        <v>0.07621247113163972</v>
      </c>
      <c r="C11" s="66">
        <f>(C10-C9)/C9</f>
        <v>0.03168438266557645</v>
      </c>
      <c r="D11" s="66">
        <f>(D10-D9)/D9</f>
        <v>0.36003323383696956</v>
      </c>
      <c r="E11" s="66">
        <f>(E10-E9)/E9</f>
        <v>1.2055172413793103</v>
      </c>
      <c r="F11" s="68"/>
      <c r="G11" s="69"/>
    </row>
    <row r="12" spans="1:7" s="13" customFormat="1" ht="14.25">
      <c r="A12" s="62"/>
      <c r="C12" s="63" t="s">
        <v>45</v>
      </c>
      <c r="D12" s="63" t="s">
        <v>44</v>
      </c>
      <c r="E12" s="64" t="s">
        <v>46</v>
      </c>
      <c r="F12" s="67"/>
      <c r="G12" s="67"/>
    </row>
    <row r="13" ht="16.5">
      <c r="A13" s="49"/>
    </row>
    <row r="14" ht="16.5">
      <c r="F14" s="10"/>
    </row>
    <row r="15" ht="16.5">
      <c r="F15" s="10"/>
    </row>
    <row r="16" ht="16.5">
      <c r="F16" s="10"/>
    </row>
    <row r="25" ht="16.5">
      <c r="D25" s="6"/>
    </row>
    <row r="26" ht="16.5">
      <c r="D26" s="9"/>
    </row>
    <row r="27" ht="16.5">
      <c r="D27" s="9"/>
    </row>
    <row r="28" spans="4:6" ht="16.5">
      <c r="D28" s="9"/>
      <c r="F28" s="9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25">
      <selection activeCell="G49" sqref="G49"/>
    </sheetView>
  </sheetViews>
  <sheetFormatPr defaultColWidth="9.00390625" defaultRowHeight="16.5"/>
  <cols>
    <col min="1" max="1" width="18.50390625" style="42" customWidth="1"/>
    <col min="2" max="6" width="11.00390625" style="42" customWidth="1"/>
    <col min="7" max="16384" width="8.875" style="42" customWidth="1"/>
  </cols>
  <sheetData>
    <row r="1" spans="1:6" s="30" customFormat="1" ht="30" customHeight="1">
      <c r="A1" s="109" t="s">
        <v>33</v>
      </c>
      <c r="B1" s="109"/>
      <c r="C1" s="109"/>
      <c r="D1" s="109"/>
      <c r="E1" s="109"/>
      <c r="F1" s="109"/>
    </row>
    <row r="2" spans="1:6" s="30" customFormat="1" ht="19.5" customHeight="1">
      <c r="A2" s="56" t="s">
        <v>39</v>
      </c>
      <c r="B2" s="31"/>
      <c r="C2" s="31"/>
      <c r="D2" s="31"/>
      <c r="E2" s="31"/>
      <c r="F2" s="32" t="s">
        <v>34</v>
      </c>
    </row>
    <row r="3" spans="1:6" s="35" customFormat="1" ht="52.5" customHeight="1">
      <c r="A3" s="75" t="s">
        <v>35</v>
      </c>
      <c r="B3" s="33" t="s">
        <v>0</v>
      </c>
      <c r="C3" s="34" t="s">
        <v>13</v>
      </c>
      <c r="D3" s="34" t="s">
        <v>14</v>
      </c>
      <c r="E3" s="34" t="s">
        <v>15</v>
      </c>
      <c r="F3" s="34" t="s">
        <v>16</v>
      </c>
    </row>
    <row r="4" spans="1:6" s="35" customFormat="1" ht="24.75" customHeight="1">
      <c r="A4" s="76" t="s">
        <v>36</v>
      </c>
      <c r="B4" s="86">
        <f>SUM(C4:F4)</f>
        <v>4373</v>
      </c>
      <c r="C4" s="37">
        <v>4071</v>
      </c>
      <c r="D4" s="37">
        <v>291</v>
      </c>
      <c r="E4" s="37">
        <v>9</v>
      </c>
      <c r="F4" s="71">
        <v>2</v>
      </c>
    </row>
    <row r="5" spans="1:6" s="35" customFormat="1" ht="24.75" customHeight="1">
      <c r="A5" s="76" t="s">
        <v>52</v>
      </c>
      <c r="B5" s="38">
        <f>SUM(C5:F5)</f>
        <v>3604</v>
      </c>
      <c r="C5" s="36">
        <v>3347</v>
      </c>
      <c r="D5" s="36">
        <v>254</v>
      </c>
      <c r="E5" s="36">
        <v>2</v>
      </c>
      <c r="F5" s="72">
        <v>1</v>
      </c>
    </row>
    <row r="6" spans="1:6" s="35" customFormat="1" ht="24.75" customHeight="1">
      <c r="A6" s="76" t="s">
        <v>53</v>
      </c>
      <c r="B6" s="38">
        <v>4113</v>
      </c>
      <c r="C6" s="36">
        <v>3922</v>
      </c>
      <c r="D6" s="36">
        <v>187</v>
      </c>
      <c r="E6" s="36">
        <v>2</v>
      </c>
      <c r="F6" s="72">
        <v>2</v>
      </c>
    </row>
    <row r="7" spans="1:6" s="35" customFormat="1" ht="24.75" customHeight="1">
      <c r="A7" s="76" t="s">
        <v>54</v>
      </c>
      <c r="B7" s="38">
        <f>SUM(C7:F7)</f>
        <v>4146</v>
      </c>
      <c r="C7" s="36">
        <v>3915</v>
      </c>
      <c r="D7" s="36">
        <v>225</v>
      </c>
      <c r="E7" s="36">
        <v>4</v>
      </c>
      <c r="F7" s="72">
        <v>2</v>
      </c>
    </row>
    <row r="8" spans="1:6" s="35" customFormat="1" ht="24.75" customHeight="1">
      <c r="A8" s="85" t="s">
        <v>59</v>
      </c>
      <c r="B8" s="39">
        <f>SUM(C8:F8)</f>
        <v>1816</v>
      </c>
      <c r="C8" s="40">
        <v>1696</v>
      </c>
      <c r="D8" s="40">
        <v>117</v>
      </c>
      <c r="E8" s="40">
        <v>2</v>
      </c>
      <c r="F8" s="73">
        <v>1</v>
      </c>
    </row>
    <row r="9" spans="1:6" s="35" customFormat="1" ht="24.75" customHeight="1">
      <c r="A9" s="77" t="s">
        <v>60</v>
      </c>
      <c r="B9" s="39">
        <f>SUM(C9:F9)</f>
        <v>2197</v>
      </c>
      <c r="C9" s="40">
        <v>2083</v>
      </c>
      <c r="D9" s="40">
        <v>110</v>
      </c>
      <c r="E9" s="40">
        <v>3</v>
      </c>
      <c r="F9" s="73">
        <v>1</v>
      </c>
    </row>
    <row r="10" spans="1:6" s="35" customFormat="1" ht="24.75" customHeight="1">
      <c r="A10" s="78" t="s">
        <v>4</v>
      </c>
      <c r="B10" s="87">
        <f>(B9-B8)/B8</f>
        <v>0.20980176211453744</v>
      </c>
      <c r="C10" s="41">
        <f>(C9-C8)/C8</f>
        <v>0.22818396226415094</v>
      </c>
      <c r="D10" s="41">
        <f>(D9-D8)/D8</f>
        <v>-0.05982905982905983</v>
      </c>
      <c r="E10" s="41">
        <f>(E9-E8)/E8</f>
        <v>0.5</v>
      </c>
      <c r="F10" s="74">
        <v>0</v>
      </c>
    </row>
    <row r="11" s="44" customFormat="1" ht="25.5" customHeight="1"/>
    <row r="12" spans="1:6" s="44" customFormat="1" ht="24.75" customHeight="1">
      <c r="A12" s="57" t="str">
        <f>A9</f>
        <v>99年1-6月</v>
      </c>
      <c r="B12" s="43"/>
      <c r="C12" s="43"/>
      <c r="D12" s="43"/>
      <c r="E12" s="43"/>
      <c r="F12" s="43"/>
    </row>
    <row r="13" s="44" customFormat="1" ht="28.5" customHeight="1"/>
    <row r="14" s="44" customFormat="1" ht="16.5"/>
    <row r="15" s="44" customFormat="1" ht="16.5"/>
    <row r="16" s="44" customFormat="1" ht="16.5"/>
    <row r="17" s="44" customFormat="1" ht="16.5"/>
    <row r="18" s="44" customFormat="1" ht="16.5"/>
    <row r="19" s="44" customFormat="1" ht="16.5"/>
    <row r="20" s="44" customFormat="1" ht="16.5"/>
    <row r="21" s="44" customFormat="1" ht="16.5"/>
    <row r="22" s="44" customFormat="1" ht="16.5"/>
    <row r="23" s="44" customFormat="1" ht="16.5"/>
    <row r="24" s="44" customFormat="1" ht="16.5"/>
    <row r="25" s="44" customFormat="1" ht="16.5"/>
    <row r="26" s="44" customFormat="1" ht="16.5"/>
    <row r="27" s="44" customFormat="1" ht="16.5"/>
    <row r="28" s="44" customFormat="1" ht="16.5"/>
    <row r="29" s="44" customFormat="1" ht="16.5"/>
    <row r="30" s="44" customFormat="1" ht="16.5"/>
    <row r="31" s="44" customFormat="1" ht="16.5"/>
    <row r="32" s="44" customFormat="1" ht="16.5"/>
    <row r="33" s="44" customFormat="1" ht="16.5"/>
    <row r="34" s="44" customFormat="1" ht="16.5"/>
    <row r="35" s="44" customFormat="1" ht="16.5"/>
    <row r="36" s="44" customFormat="1" ht="16.5"/>
    <row r="37" s="44" customFormat="1" ht="16.5"/>
    <row r="38" s="44" customFormat="1" ht="16.5"/>
    <row r="39" s="44" customFormat="1" ht="16.5"/>
    <row r="40" s="44" customFormat="1" ht="16.5"/>
    <row r="41" s="44" customFormat="1" ht="16.5"/>
    <row r="42" s="44" customFormat="1" ht="16.5"/>
    <row r="43" s="44" customFormat="1" ht="16.5"/>
    <row r="44" s="44" customFormat="1" ht="16.5"/>
    <row r="45" s="44" customFormat="1" ht="16.5"/>
    <row r="46" spans="2:7" s="44" customFormat="1" ht="16.5">
      <c r="B46" s="65"/>
      <c r="C46" s="65"/>
      <c r="D46" s="65"/>
      <c r="E46" s="65"/>
      <c r="F46" s="65"/>
      <c r="G46" s="65"/>
    </row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2010-07-05T06:52:15Z</cp:lastPrinted>
  <dcterms:created xsi:type="dcterms:W3CDTF">2006-08-09T08:33:36Z</dcterms:created>
  <dcterms:modified xsi:type="dcterms:W3CDTF">2010-07-06T06:00:03Z</dcterms:modified>
  <cp:category/>
  <cp:version/>
  <cp:contentType/>
  <cp:contentStatus/>
</cp:coreProperties>
</file>