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9435" windowHeight="5295" tabRatio="621" firstSheet="29" activeTab="41"/>
  </bookViews>
  <sheets>
    <sheet name="案件收結 9303" sheetId="1" r:id="rId1"/>
    <sheet name="案件來源9307" sheetId="2" r:id="rId2"/>
    <sheet name="9308" sheetId="3" r:id="rId3"/>
    <sheet name="9309" sheetId="4" r:id="rId4"/>
    <sheet name="9310" sheetId="5" r:id="rId5"/>
    <sheet name="9311" sheetId="6" r:id="rId6"/>
    <sheet name="9312" sheetId="7" r:id="rId7"/>
    <sheet name="9401" sheetId="8" r:id="rId8"/>
    <sheet name="9402" sheetId="9" r:id="rId9"/>
    <sheet name="9403" sheetId="10" r:id="rId10"/>
    <sheet name="9404" sheetId="11" r:id="rId11"/>
    <sheet name="9405" sheetId="12" r:id="rId12"/>
    <sheet name="9406" sheetId="13" r:id="rId13"/>
    <sheet name="9407" sheetId="14" r:id="rId14"/>
    <sheet name="9408" sheetId="15" r:id="rId15"/>
    <sheet name="9409" sheetId="16" r:id="rId16"/>
    <sheet name="9410" sheetId="17" r:id="rId17"/>
    <sheet name="9411" sheetId="18" r:id="rId18"/>
    <sheet name="9412" sheetId="19" r:id="rId19"/>
    <sheet name="9501" sheetId="20" r:id="rId20"/>
    <sheet name="9502" sheetId="21" r:id="rId21"/>
    <sheet name="9503" sheetId="22" r:id="rId22"/>
    <sheet name="9504" sheetId="23" r:id="rId23"/>
    <sheet name="9505" sheetId="24" r:id="rId24"/>
    <sheet name="9506" sheetId="25" r:id="rId25"/>
    <sheet name="9507" sheetId="26" r:id="rId26"/>
    <sheet name="9508" sheetId="27" r:id="rId27"/>
    <sheet name="9509" sheetId="28" r:id="rId28"/>
    <sheet name="9510" sheetId="29" r:id="rId29"/>
    <sheet name="9511" sheetId="30" r:id="rId30"/>
    <sheet name="9512" sheetId="31" r:id="rId31"/>
    <sheet name="9601" sheetId="32" r:id="rId32"/>
    <sheet name="9602" sheetId="33" r:id="rId33"/>
    <sheet name="9603" sheetId="34" r:id="rId34"/>
    <sheet name="9604" sheetId="35" r:id="rId35"/>
    <sheet name="9605" sheetId="36" r:id="rId36"/>
    <sheet name="9606" sheetId="37" r:id="rId37"/>
    <sheet name="9607" sheetId="38" r:id="rId38"/>
    <sheet name="9608" sheetId="39" r:id="rId39"/>
    <sheet name="9609" sheetId="40" r:id="rId40"/>
    <sheet name="9610" sheetId="41" r:id="rId41"/>
    <sheet name="9611" sheetId="42" r:id="rId42"/>
  </sheets>
  <definedNames/>
  <calcPr fullCalcOnLoad="1"/>
</workbook>
</file>

<file path=xl/sharedStrings.xml><?xml version="1.0" encoding="utf-8"?>
<sst xmlns="http://schemas.openxmlformats.org/spreadsheetml/2006/main" count="1056" uniqueCount="125">
  <si>
    <t>總計</t>
  </si>
  <si>
    <t>舊受</t>
  </si>
  <si>
    <t>新收</t>
  </si>
  <si>
    <t>受理件數</t>
  </si>
  <si>
    <t>計</t>
  </si>
  <si>
    <t>毒物化學組</t>
  </si>
  <si>
    <t>基因DNA
血清證物</t>
  </si>
  <si>
    <t>鑑定
解剖及死因</t>
  </si>
  <si>
    <t>再函詢</t>
  </si>
  <si>
    <t>文書鑑定</t>
  </si>
  <si>
    <t>證物鑑定</t>
  </si>
  <si>
    <t>複驗</t>
  </si>
  <si>
    <t>公開類</t>
  </si>
  <si>
    <t>月報、半年、報年報</t>
  </si>
  <si>
    <t>編製機關</t>
  </si>
  <si>
    <t>警察機關</t>
  </si>
  <si>
    <t>檢察機關</t>
  </si>
  <si>
    <t>軍事機關</t>
  </si>
  <si>
    <t>其他</t>
  </si>
  <si>
    <t>總計</t>
  </si>
  <si>
    <t>機關長官</t>
  </si>
  <si>
    <t>填表</t>
  </si>
  <si>
    <t>審核</t>
  </si>
  <si>
    <t>中華民國九十三年三月份</t>
  </si>
  <si>
    <t>主辦會計人員</t>
  </si>
  <si>
    <t>項目別</t>
  </si>
  <si>
    <t>僅死因鑑定</t>
  </si>
  <si>
    <t>毒物化學</t>
  </si>
  <si>
    <t>法務部法醫研究所</t>
  </si>
  <si>
    <t>檢驗申請</t>
  </si>
  <si>
    <t>鑑定申請</t>
  </si>
  <si>
    <t>法醫病理組</t>
  </si>
  <si>
    <t>血清證物組</t>
  </si>
  <si>
    <t>病理組織切片</t>
  </si>
  <si>
    <t>表    號</t>
  </si>
  <si>
    <t>法務部法醫研究所法醫病理案件收結情形</t>
  </si>
  <si>
    <t>項目別</t>
  </si>
  <si>
    <t>終結件數</t>
  </si>
  <si>
    <t>未結件數</t>
  </si>
  <si>
    <t>主辦會計人員</t>
  </si>
  <si>
    <t>1729-07-01-23</t>
  </si>
  <si>
    <t>檢驗數量</t>
  </si>
  <si>
    <t>法院機關</t>
  </si>
  <si>
    <t>所內鑑定</t>
  </si>
  <si>
    <t>備註</t>
  </si>
  <si>
    <t>法醫病理案件來源分析表</t>
  </si>
  <si>
    <t>填表說明︰</t>
  </si>
  <si>
    <t>本所鑑定案件之來源分為1.外案︰包括警察、檢察、法院及軍事機關；2.內案：即所內鑑定，係由外案單位送鑑定後由
法醫病理組收案，視個案需求，另分毒物化學組或血清證物組檢驗，故不採合計數分析，以免案件數重複計算。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</si>
  <si>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張家斌</t>
    </r>
  </si>
  <si>
    <r>
      <t xml:space="preserve">         </t>
    </r>
    <r>
      <rPr>
        <sz val="10"/>
        <rFont val="標楷體"/>
        <family val="4"/>
      </rPr>
      <t>法務部法醫研究所</t>
    </r>
  </si>
  <si>
    <t xml:space="preserve">            1729-07-02-23</t>
  </si>
  <si>
    <t>中華民國九十三年七月份</t>
  </si>
  <si>
    <t>中華民國九十三年八月份</t>
  </si>
  <si>
    <t>所內鑑驗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</si>
  <si>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</si>
  <si>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t>分案</t>
  </si>
  <si>
    <t>中華民國九十三年九月份</t>
  </si>
  <si>
    <t>法醫病理組</t>
  </si>
  <si>
    <t>毒物化學組</t>
  </si>
  <si>
    <t>中華民國九十三年十月份</t>
  </si>
  <si>
    <t>中華民國九十三年十一月份</t>
  </si>
  <si>
    <t>中華民國九十三年十二月份</t>
  </si>
  <si>
    <t>中華民國九十四年一月份</t>
  </si>
  <si>
    <t>中華民國九十四年二月份</t>
  </si>
  <si>
    <t>中華民國九十四年三月份</t>
  </si>
  <si>
    <t>中華民國九十四年四月份</t>
  </si>
  <si>
    <t>中華民國九十四年五月份</t>
  </si>
  <si>
    <t>中華民國九十四年六月份</t>
  </si>
  <si>
    <t>中華民國九十四年七月份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</si>
  <si>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</si>
  <si>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</si>
  <si>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</si>
  <si>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月份</t>
    </r>
  </si>
  <si>
    <t>月報、半年報、年報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</si>
  <si>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</si>
  <si>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</si>
  <si>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</si>
  <si>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</si>
  <si>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</si>
  <si>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</si>
  <si>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</si>
  <si>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</si>
  <si>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</si>
  <si>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</si>
  <si>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</si>
  <si>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</si>
  <si>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</si>
  <si>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</si>
  <si>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</si>
  <si>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</si>
  <si>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</si>
  <si>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</si>
  <si>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</si>
  <si>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</si>
  <si>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</si>
  <si>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</si>
  <si>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</si>
  <si>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</si>
  <si>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</si>
  <si>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</si>
  <si>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</si>
  <si>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</si>
  <si>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分案</t>
  </si>
  <si>
    <t>毒物化學組</t>
  </si>
  <si>
    <t>血清證物組</t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</si>
  <si>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</si>
  <si>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</si>
  <si>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</si>
  <si>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</si>
  <si>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</si>
  <si>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 xml:space="preserve">161   </t>
    </r>
    <r>
      <rPr>
        <sz val="12"/>
        <color indexed="10"/>
        <rFont val="Times New Roman"/>
        <family val="1"/>
      </rPr>
      <t xml:space="preserve">  160</t>
    </r>
  </si>
  <si>
    <r>
      <t xml:space="preserve">134     </t>
    </r>
    <r>
      <rPr>
        <sz val="12"/>
        <color indexed="10"/>
        <rFont val="Times New Roman"/>
        <family val="1"/>
      </rPr>
      <t>133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</si>
  <si>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</si>
  <si>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</si>
  <si>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</si>
  <si>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月份</t>
    </r>
  </si>
  <si>
    <t>警察機關</t>
  </si>
  <si>
    <t>所內鑑驗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</si>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</sst>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];;&quot;－&quot;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Times New Roman"/>
      <family val="1"/>
    </font>
    <font>
      <sz val="12"/>
      <name val="細明體"/>
      <family val="3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7" fontId="8" fillId="0" borderId="0" xfId="15" applyNumberFormat="1" applyFont="1" applyBorder="1" applyAlignment="1" applyProtection="1">
      <alignment horizontal="right" vertical="center"/>
      <protection locked="0"/>
    </xf>
    <xf numFmtId="177" fontId="8" fillId="0" borderId="1" xfId="15" applyNumberFormat="1" applyFont="1" applyBorder="1" applyAlignment="1" applyProtection="1">
      <alignment horizontal="right" vertical="center"/>
      <protection locked="0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13" fillId="0" borderId="0" xfId="0" applyNumberFormat="1" applyFont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 wrapText="1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distributed" textRotation="255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distributed" textRotation="255"/>
    </xf>
    <xf numFmtId="176" fontId="4" fillId="0" borderId="0" xfId="0" applyNumberFormat="1" applyFont="1" applyAlignment="1">
      <alignment horizontal="center" vertical="center"/>
    </xf>
  </cellXfs>
  <cellStyles count="9">
    <cellStyle name="Normal" xfId="0"/>
    <cellStyle name="一般_p046-069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75" zoomScaleNormal="75" workbookViewId="0" topLeftCell="A4">
      <selection activeCell="F25" sqref="F25"/>
    </sheetView>
  </sheetViews>
  <sheetFormatPr defaultColWidth="9.00390625" defaultRowHeight="16.5"/>
  <cols>
    <col min="1" max="1" width="6.50390625" style="0" customWidth="1"/>
    <col min="2" max="2" width="10.875" style="0" customWidth="1"/>
    <col min="3" max="3" width="8.625" style="0" customWidth="1"/>
    <col min="4" max="4" width="7.875" style="0" customWidth="1"/>
    <col min="5" max="6" width="7.625" style="0" customWidth="1"/>
    <col min="8" max="11" width="7.625" style="0" customWidth="1"/>
    <col min="12" max="12" width="7.75390625" style="0" customWidth="1"/>
    <col min="13" max="13" width="7.625" style="0" customWidth="1"/>
    <col min="14" max="14" width="7.125" style="0" customWidth="1"/>
    <col min="15" max="15" width="8.50390625" style="0" customWidth="1"/>
    <col min="16" max="17" width="7.625" style="0" customWidth="1"/>
  </cols>
  <sheetData>
    <row r="1" spans="1:14" ht="16.5">
      <c r="A1" s="2"/>
      <c r="B1" s="2"/>
      <c r="K1" s="1"/>
      <c r="L1" s="1"/>
      <c r="M1" s="1"/>
      <c r="N1" s="1"/>
    </row>
    <row r="2" spans="1:17" ht="16.5">
      <c r="A2" s="43" t="s">
        <v>12</v>
      </c>
      <c r="B2" s="44"/>
      <c r="K2" s="1"/>
      <c r="L2" s="1"/>
      <c r="M2" s="1"/>
      <c r="N2" s="10"/>
      <c r="O2" s="5" t="s">
        <v>14</v>
      </c>
      <c r="P2" s="43" t="s">
        <v>28</v>
      </c>
      <c r="Q2" s="44"/>
    </row>
    <row r="3" spans="1:17" ht="16.5">
      <c r="A3" s="43" t="s">
        <v>13</v>
      </c>
      <c r="B3" s="44"/>
      <c r="N3" s="10"/>
      <c r="O3" s="5" t="s">
        <v>34</v>
      </c>
      <c r="P3" s="45" t="s">
        <v>40</v>
      </c>
      <c r="Q3" s="46"/>
    </row>
    <row r="5" spans="1:17" ht="25.5">
      <c r="A5" s="31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  <c r="P5" s="32"/>
      <c r="Q5" s="32"/>
    </row>
    <row r="6" spans="1:17" ht="16.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4"/>
      <c r="P6" s="34"/>
      <c r="Q6" s="34"/>
    </row>
    <row r="7" spans="1:17" ht="19.5">
      <c r="A7" s="54" t="s">
        <v>36</v>
      </c>
      <c r="B7" s="55"/>
      <c r="C7" s="38" t="s">
        <v>29</v>
      </c>
      <c r="D7" s="39"/>
      <c r="E7" s="39"/>
      <c r="F7" s="57"/>
      <c r="G7" s="38" t="s">
        <v>30</v>
      </c>
      <c r="H7" s="39"/>
      <c r="I7" s="39"/>
      <c r="J7" s="39"/>
      <c r="K7" s="39"/>
      <c r="L7" s="39"/>
      <c r="M7" s="39"/>
      <c r="N7" s="38" t="s">
        <v>41</v>
      </c>
      <c r="O7" s="39"/>
      <c r="P7" s="39"/>
      <c r="Q7" s="39"/>
    </row>
    <row r="8" spans="1:17" ht="16.5" customHeight="1">
      <c r="A8" s="56"/>
      <c r="B8" s="55"/>
      <c r="C8" s="58" t="s">
        <v>4</v>
      </c>
      <c r="D8" s="40" t="s">
        <v>31</v>
      </c>
      <c r="E8" s="58" t="s">
        <v>5</v>
      </c>
      <c r="F8" s="58" t="s">
        <v>32</v>
      </c>
      <c r="G8" s="47" t="s">
        <v>4</v>
      </c>
      <c r="H8" s="40" t="s">
        <v>7</v>
      </c>
      <c r="I8" s="35" t="s">
        <v>26</v>
      </c>
      <c r="J8" s="35" t="s">
        <v>8</v>
      </c>
      <c r="K8" s="35" t="s">
        <v>9</v>
      </c>
      <c r="L8" s="35" t="s">
        <v>10</v>
      </c>
      <c r="M8" s="35" t="s">
        <v>11</v>
      </c>
      <c r="N8" s="35" t="s">
        <v>4</v>
      </c>
      <c r="O8" s="35" t="s">
        <v>33</v>
      </c>
      <c r="P8" s="35" t="s">
        <v>27</v>
      </c>
      <c r="Q8" s="35" t="s">
        <v>6</v>
      </c>
    </row>
    <row r="9" spans="1:17" ht="39" customHeight="1">
      <c r="A9" s="56"/>
      <c r="B9" s="55"/>
      <c r="C9" s="48"/>
      <c r="D9" s="41"/>
      <c r="E9" s="48"/>
      <c r="F9" s="48"/>
      <c r="G9" s="48"/>
      <c r="H9" s="41"/>
      <c r="I9" s="36"/>
      <c r="J9" s="36"/>
      <c r="K9" s="36"/>
      <c r="L9" s="36"/>
      <c r="M9" s="36"/>
      <c r="N9" s="36"/>
      <c r="O9" s="36"/>
      <c r="P9" s="36"/>
      <c r="Q9" s="36"/>
    </row>
    <row r="10" spans="1:17" ht="34.5" customHeight="1">
      <c r="A10" s="56"/>
      <c r="B10" s="55"/>
      <c r="C10" s="48"/>
      <c r="D10" s="41"/>
      <c r="E10" s="48"/>
      <c r="F10" s="48"/>
      <c r="G10" s="48"/>
      <c r="H10" s="41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28.5" customHeight="1">
      <c r="A11" s="39"/>
      <c r="B11" s="57"/>
      <c r="C11" s="49"/>
      <c r="D11" s="42"/>
      <c r="E11" s="49"/>
      <c r="F11" s="49"/>
      <c r="G11" s="49"/>
      <c r="H11" s="42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36" customHeight="1">
      <c r="A12" s="51" t="s">
        <v>3</v>
      </c>
      <c r="B12" s="3" t="s">
        <v>0</v>
      </c>
      <c r="C12" s="14"/>
      <c r="D12" s="11"/>
      <c r="E12" s="11"/>
      <c r="F12" s="11"/>
      <c r="G12" s="11"/>
      <c r="H12" s="11"/>
      <c r="I12" s="11"/>
      <c r="J12" s="11">
        <f>J13+J14</f>
        <v>28</v>
      </c>
      <c r="K12" s="11">
        <f>K13+K14</f>
        <v>21</v>
      </c>
      <c r="L12" s="11">
        <f>L13+L14</f>
        <v>4</v>
      </c>
      <c r="M12" s="11"/>
      <c r="N12" s="11">
        <v>1300</v>
      </c>
      <c r="O12" s="6">
        <v>237</v>
      </c>
      <c r="P12" s="6">
        <v>923</v>
      </c>
      <c r="Q12" s="6">
        <v>140</v>
      </c>
    </row>
    <row r="13" spans="1:17" ht="36" customHeight="1">
      <c r="A13" s="52"/>
      <c r="B13" s="3" t="s">
        <v>1</v>
      </c>
      <c r="C13" s="15"/>
      <c r="D13" s="16"/>
      <c r="E13" s="16"/>
      <c r="F13" s="16"/>
      <c r="G13" s="11"/>
      <c r="H13" s="11"/>
      <c r="I13" s="11"/>
      <c r="J13" s="11">
        <v>9</v>
      </c>
      <c r="K13" s="11">
        <v>8</v>
      </c>
      <c r="L13" s="11">
        <v>3</v>
      </c>
      <c r="M13" s="11"/>
      <c r="N13" s="12">
        <v>0</v>
      </c>
      <c r="O13" s="12">
        <v>0</v>
      </c>
      <c r="P13" s="12">
        <v>0</v>
      </c>
      <c r="Q13" s="12">
        <v>0</v>
      </c>
    </row>
    <row r="14" spans="1:17" ht="36" customHeight="1">
      <c r="A14" s="53"/>
      <c r="B14" s="4" t="s">
        <v>2</v>
      </c>
      <c r="C14" s="15">
        <f>SUM(D14:F14)</f>
        <v>248</v>
      </c>
      <c r="D14" s="11">
        <v>114</v>
      </c>
      <c r="E14" s="11">
        <v>103</v>
      </c>
      <c r="F14" s="11">
        <v>31</v>
      </c>
      <c r="G14" s="11">
        <f>SUM(H14:M14)</f>
        <v>152</v>
      </c>
      <c r="H14" s="11">
        <v>109</v>
      </c>
      <c r="I14" s="11">
        <v>5</v>
      </c>
      <c r="J14" s="11">
        <v>19</v>
      </c>
      <c r="K14" s="11">
        <v>13</v>
      </c>
      <c r="L14" s="11">
        <v>1</v>
      </c>
      <c r="M14" s="11">
        <v>5</v>
      </c>
      <c r="N14" s="12">
        <v>0</v>
      </c>
      <c r="O14" s="12">
        <v>0</v>
      </c>
      <c r="P14" s="12">
        <v>0</v>
      </c>
      <c r="Q14" s="12">
        <v>0</v>
      </c>
    </row>
    <row r="15" spans="1:17" ht="36" customHeight="1">
      <c r="A15" s="50" t="s">
        <v>37</v>
      </c>
      <c r="B15" s="50"/>
      <c r="C15" s="15">
        <f>SUM(D15:F15)</f>
        <v>250</v>
      </c>
      <c r="D15" s="11">
        <v>111</v>
      </c>
      <c r="E15" s="11">
        <v>108</v>
      </c>
      <c r="F15" s="11">
        <v>31</v>
      </c>
      <c r="G15" s="11">
        <f>SUM(H15:M15)</f>
        <v>154</v>
      </c>
      <c r="H15" s="11">
        <v>106</v>
      </c>
      <c r="I15" s="11">
        <v>5</v>
      </c>
      <c r="J15" s="11">
        <v>20</v>
      </c>
      <c r="K15" s="11">
        <v>9</v>
      </c>
      <c r="L15" s="11">
        <v>2</v>
      </c>
      <c r="M15" s="11">
        <v>12</v>
      </c>
      <c r="N15" s="12">
        <v>0</v>
      </c>
      <c r="O15" s="12">
        <v>0</v>
      </c>
      <c r="P15" s="12">
        <v>0</v>
      </c>
      <c r="Q15" s="12">
        <v>0</v>
      </c>
    </row>
    <row r="16" spans="1:17" ht="36" customHeight="1">
      <c r="A16" s="50" t="s">
        <v>38</v>
      </c>
      <c r="B16" s="50"/>
      <c r="C16" s="17"/>
      <c r="D16" s="18"/>
      <c r="E16" s="18"/>
      <c r="F16" s="18"/>
      <c r="G16" s="18"/>
      <c r="H16" s="18"/>
      <c r="I16" s="18"/>
      <c r="J16" s="18">
        <v>8</v>
      </c>
      <c r="K16" s="18">
        <v>12</v>
      </c>
      <c r="L16" s="18">
        <v>2</v>
      </c>
      <c r="M16" s="18"/>
      <c r="N16" s="13">
        <v>0</v>
      </c>
      <c r="O16" s="13">
        <v>0</v>
      </c>
      <c r="P16" s="13">
        <v>0</v>
      </c>
      <c r="Q16" s="13">
        <v>0</v>
      </c>
    </row>
    <row r="17" spans="1:14" ht="19.5">
      <c r="A17" s="9" t="s">
        <v>20</v>
      </c>
      <c r="B17" s="7"/>
      <c r="E17" s="8" t="s">
        <v>39</v>
      </c>
      <c r="J17" s="8" t="s">
        <v>22</v>
      </c>
      <c r="N17" s="8" t="s">
        <v>21</v>
      </c>
    </row>
  </sheetData>
  <mergeCells count="28">
    <mergeCell ref="M8:M11"/>
    <mergeCell ref="A15:B15"/>
    <mergeCell ref="A16:B16"/>
    <mergeCell ref="A12:A14"/>
    <mergeCell ref="D8:D11"/>
    <mergeCell ref="A7:B11"/>
    <mergeCell ref="C7:F7"/>
    <mergeCell ref="E8:E11"/>
    <mergeCell ref="F8:F11"/>
    <mergeCell ref="C8:C11"/>
    <mergeCell ref="J8:J11"/>
    <mergeCell ref="G8:G11"/>
    <mergeCell ref="K8:K11"/>
    <mergeCell ref="L8:L11"/>
    <mergeCell ref="A2:B2"/>
    <mergeCell ref="A3:B3"/>
    <mergeCell ref="P2:Q2"/>
    <mergeCell ref="P3:Q3"/>
    <mergeCell ref="A5:Q5"/>
    <mergeCell ref="A6:Q6"/>
    <mergeCell ref="N8:N11"/>
    <mergeCell ref="N7:Q7"/>
    <mergeCell ref="O8:O11"/>
    <mergeCell ref="P8:P11"/>
    <mergeCell ref="Q8:Q11"/>
    <mergeCell ref="G7:M7"/>
    <mergeCell ref="H8:H11"/>
    <mergeCell ref="I8:I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231</v>
      </c>
      <c r="D10" s="22">
        <v>0</v>
      </c>
      <c r="E10" s="22">
        <v>201</v>
      </c>
      <c r="F10" s="22">
        <v>28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196</v>
      </c>
      <c r="D11" s="22">
        <v>0</v>
      </c>
      <c r="E11" s="22">
        <v>41</v>
      </c>
      <c r="F11" s="22">
        <v>6</v>
      </c>
      <c r="G11" s="22">
        <v>3</v>
      </c>
      <c r="H11" s="22">
        <v>146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59</v>
      </c>
      <c r="D12" s="24">
        <v>0</v>
      </c>
      <c r="E12" s="24">
        <v>14</v>
      </c>
      <c r="F12" s="24">
        <v>1</v>
      </c>
      <c r="G12" s="24">
        <v>0</v>
      </c>
      <c r="H12" s="24">
        <v>44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179</v>
      </c>
      <c r="D10" s="22">
        <v>0</v>
      </c>
      <c r="E10" s="22">
        <v>155</v>
      </c>
      <c r="F10" s="22">
        <v>21</v>
      </c>
      <c r="G10" s="22">
        <v>3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196</v>
      </c>
      <c r="D11" s="22">
        <v>0</v>
      </c>
      <c r="E11" s="22">
        <v>50</v>
      </c>
      <c r="F11" s="22">
        <v>7</v>
      </c>
      <c r="G11" s="22">
        <v>2</v>
      </c>
      <c r="H11" s="22">
        <v>137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52</v>
      </c>
      <c r="D12" s="24">
        <v>0</v>
      </c>
      <c r="E12" s="24">
        <v>14</v>
      </c>
      <c r="F12" s="24">
        <v>0</v>
      </c>
      <c r="G12" s="24">
        <v>0</v>
      </c>
      <c r="H12" s="27">
        <v>38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9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68" top="1" bottom="0.8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3" sqref="A3:IV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228</v>
      </c>
      <c r="D10" s="22">
        <v>0</v>
      </c>
      <c r="E10" s="22">
        <v>203</v>
      </c>
      <c r="F10" s="22">
        <v>25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211</v>
      </c>
      <c r="D11" s="22">
        <v>0</v>
      </c>
      <c r="E11" s="22">
        <v>44</v>
      </c>
      <c r="F11" s="22">
        <v>12</v>
      </c>
      <c r="G11" s="22">
        <v>3</v>
      </c>
      <c r="H11" s="22">
        <v>151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SUM(D12:I12)</f>
        <v>73</v>
      </c>
      <c r="D12" s="24">
        <v>1</v>
      </c>
      <c r="E12" s="24">
        <v>19</v>
      </c>
      <c r="F12" s="24">
        <v>3</v>
      </c>
      <c r="G12" s="24">
        <v>0</v>
      </c>
      <c r="H12" s="27">
        <v>50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 customHeight="1">
      <c r="A15" s="25" t="s">
        <v>46</v>
      </c>
      <c r="B15" s="7"/>
      <c r="D15" s="8"/>
      <c r="I15" s="8"/>
      <c r="J15" s="1"/>
    </row>
    <row r="16" spans="1:10" ht="39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1" sqref="I1:J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207</v>
      </c>
      <c r="D10" s="22">
        <v>0</v>
      </c>
      <c r="E10" s="22">
        <v>179</v>
      </c>
      <c r="F10" s="22">
        <v>28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194</v>
      </c>
      <c r="D11" s="22">
        <v>1</v>
      </c>
      <c r="E11" s="22">
        <v>52</v>
      </c>
      <c r="F11" s="22">
        <v>5</v>
      </c>
      <c r="G11" s="22">
        <v>4</v>
      </c>
      <c r="H11" s="22">
        <v>132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63</v>
      </c>
      <c r="D12" s="24">
        <v>1</v>
      </c>
      <c r="E12" s="24">
        <v>20</v>
      </c>
      <c r="F12" s="24">
        <v>0</v>
      </c>
      <c r="G12" s="24">
        <v>0</v>
      </c>
      <c r="H12" s="27">
        <v>42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3" sqref="F1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181</v>
      </c>
      <c r="D10" s="22">
        <v>0</v>
      </c>
      <c r="E10" s="22">
        <v>164</v>
      </c>
      <c r="F10" s="22">
        <v>15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169</v>
      </c>
      <c r="D11" s="22">
        <v>0</v>
      </c>
      <c r="E11" s="22">
        <v>42</v>
      </c>
      <c r="F11" s="22">
        <v>2</v>
      </c>
      <c r="G11" s="22">
        <v>0</v>
      </c>
      <c r="H11" s="22">
        <v>125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60</v>
      </c>
      <c r="D12" s="24">
        <v>0</v>
      </c>
      <c r="E12" s="24">
        <v>23</v>
      </c>
      <c r="F12" s="24">
        <v>0</v>
      </c>
      <c r="G12" s="24">
        <v>0</v>
      </c>
      <c r="H12" s="27">
        <v>37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 customHeight="1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  <row r="18" ht="16.5" customHeight="1"/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7">
      <selection activeCell="A16" sqref="A16:IV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199</v>
      </c>
      <c r="D10" s="22">
        <v>0</v>
      </c>
      <c r="E10" s="22">
        <v>182</v>
      </c>
      <c r="F10" s="22">
        <v>17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194</v>
      </c>
      <c r="D11" s="22">
        <v>0</v>
      </c>
      <c r="E11" s="22">
        <v>39</v>
      </c>
      <c r="F11" s="22">
        <v>6</v>
      </c>
      <c r="G11" s="22">
        <v>0</v>
      </c>
      <c r="H11" s="22">
        <v>149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83</v>
      </c>
      <c r="D12" s="24">
        <v>0</v>
      </c>
      <c r="E12" s="24">
        <v>21</v>
      </c>
      <c r="F12" s="24">
        <v>1</v>
      </c>
      <c r="G12" s="24">
        <v>0</v>
      </c>
      <c r="H12" s="24">
        <v>61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0">
      <selection activeCell="K7" sqref="A7:IV7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188</v>
      </c>
      <c r="D10" s="22">
        <v>0</v>
      </c>
      <c r="E10" s="22">
        <v>164</v>
      </c>
      <c r="F10" s="22">
        <v>24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196</v>
      </c>
      <c r="D11" s="22">
        <v>0</v>
      </c>
      <c r="E11" s="22">
        <v>50</v>
      </c>
      <c r="F11" s="22">
        <v>2</v>
      </c>
      <c r="G11" s="22">
        <v>3</v>
      </c>
      <c r="H11" s="22">
        <v>141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69</v>
      </c>
      <c r="D12" s="24">
        <v>3</v>
      </c>
      <c r="E12" s="24">
        <v>22</v>
      </c>
      <c r="F12" s="24">
        <v>1</v>
      </c>
      <c r="G12" s="24">
        <v>2</v>
      </c>
      <c r="H12" s="24">
        <v>41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0.89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:J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71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204</v>
      </c>
      <c r="D10" s="22">
        <v>0</v>
      </c>
      <c r="E10" s="22">
        <v>176</v>
      </c>
      <c r="F10" s="22">
        <v>27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177</v>
      </c>
      <c r="D11" s="22">
        <v>0</v>
      </c>
      <c r="E11" s="22">
        <v>56</v>
      </c>
      <c r="F11" s="22">
        <v>7</v>
      </c>
      <c r="G11" s="22">
        <v>1</v>
      </c>
      <c r="H11" s="22">
        <v>110</v>
      </c>
      <c r="I11" s="22">
        <v>3</v>
      </c>
      <c r="J11" s="1"/>
    </row>
    <row r="12" spans="1:10" ht="48" customHeight="1" thickBot="1">
      <c r="A12" s="50" t="s">
        <v>32</v>
      </c>
      <c r="B12" s="61"/>
      <c r="C12" s="23">
        <f>SUM(D12:I12)</f>
        <v>56</v>
      </c>
      <c r="D12" s="24">
        <v>0</v>
      </c>
      <c r="E12" s="24">
        <v>18</v>
      </c>
      <c r="F12" s="24">
        <v>0</v>
      </c>
      <c r="G12" s="24">
        <v>0</v>
      </c>
      <c r="H12" s="24">
        <v>38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0.97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203</v>
      </c>
      <c r="D10" s="22">
        <v>0</v>
      </c>
      <c r="E10" s="22">
        <v>172</v>
      </c>
      <c r="F10" s="22">
        <v>31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190</v>
      </c>
      <c r="D11" s="22">
        <v>0</v>
      </c>
      <c r="E11" s="22">
        <v>49</v>
      </c>
      <c r="F11" s="22">
        <v>8</v>
      </c>
      <c r="G11" s="22">
        <v>2</v>
      </c>
      <c r="H11" s="22">
        <v>129</v>
      </c>
      <c r="I11" s="22">
        <v>2</v>
      </c>
      <c r="J11" s="1"/>
    </row>
    <row r="12" spans="1:10" ht="48" customHeight="1" thickBot="1">
      <c r="A12" s="50" t="s">
        <v>32</v>
      </c>
      <c r="B12" s="61"/>
      <c r="C12" s="23">
        <f>SUM(D12:I12)</f>
        <v>69</v>
      </c>
      <c r="D12" s="24">
        <v>1</v>
      </c>
      <c r="E12" s="24">
        <v>16</v>
      </c>
      <c r="F12" s="24">
        <v>2</v>
      </c>
      <c r="G12" s="24">
        <v>0</v>
      </c>
      <c r="H12" s="24">
        <v>50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173</v>
      </c>
      <c r="D10" s="22">
        <v>0</v>
      </c>
      <c r="E10" s="22">
        <v>151</v>
      </c>
      <c r="F10" s="22">
        <v>21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184</v>
      </c>
      <c r="D11" s="22">
        <v>0</v>
      </c>
      <c r="E11" s="22">
        <v>44</v>
      </c>
      <c r="F11" s="22">
        <v>9</v>
      </c>
      <c r="G11" s="22">
        <v>0</v>
      </c>
      <c r="H11" s="22">
        <v>130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SUM(D12:I12)</f>
        <v>65</v>
      </c>
      <c r="D12" s="24">
        <v>1</v>
      </c>
      <c r="E12" s="24">
        <v>11</v>
      </c>
      <c r="F12" s="24">
        <v>0</v>
      </c>
      <c r="G12" s="24">
        <v>0</v>
      </c>
      <c r="H12" s="24">
        <v>53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workbookViewId="0" topLeftCell="A1">
      <selection activeCell="C10" sqref="C10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51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43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31</v>
      </c>
      <c r="B10" s="61"/>
      <c r="C10" s="22">
        <f>0+SUM(D10:H10)</f>
        <v>175</v>
      </c>
      <c r="D10" s="22">
        <v>0</v>
      </c>
      <c r="E10" s="22">
        <v>151</v>
      </c>
      <c r="F10" s="22">
        <v>23</v>
      </c>
      <c r="G10" s="22">
        <v>1</v>
      </c>
      <c r="H10" s="22">
        <v>0</v>
      </c>
      <c r="I10" s="22">
        <v>0</v>
      </c>
      <c r="J10" s="1"/>
    </row>
    <row r="11" spans="1:10" ht="48" customHeight="1">
      <c r="A11" s="50" t="s">
        <v>5</v>
      </c>
      <c r="B11" s="61"/>
      <c r="C11" s="22">
        <f>0+SUM(D11:I11)</f>
        <v>139</v>
      </c>
      <c r="D11" s="22">
        <v>0</v>
      </c>
      <c r="E11" s="22">
        <v>33</v>
      </c>
      <c r="F11" s="22">
        <v>3</v>
      </c>
      <c r="G11" s="22">
        <v>2</v>
      </c>
      <c r="H11" s="22">
        <v>101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0+SUM(D12:I12)</f>
        <v>35</v>
      </c>
      <c r="D12" s="24">
        <v>0</v>
      </c>
      <c r="E12" s="24">
        <v>8</v>
      </c>
      <c r="F12" s="24">
        <v>0</v>
      </c>
      <c r="G12" s="24">
        <v>0</v>
      </c>
      <c r="H12" s="24">
        <v>27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.75" customHeight="1">
      <c r="A16" s="59" t="s">
        <v>47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6:J16"/>
    <mergeCell ref="A10:B10"/>
    <mergeCell ref="A11:B11"/>
    <mergeCell ref="A12:B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13" sqref="B1:B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231</v>
      </c>
      <c r="D10" s="22">
        <v>0</v>
      </c>
      <c r="E10" s="22">
        <v>191</v>
      </c>
      <c r="F10" s="22">
        <v>39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50" t="s">
        <v>58</v>
      </c>
      <c r="B11" s="61"/>
      <c r="C11" s="22">
        <f>SUM(D11:I11)</f>
        <v>243</v>
      </c>
      <c r="D11" s="22">
        <v>0</v>
      </c>
      <c r="E11" s="22">
        <v>60</v>
      </c>
      <c r="F11" s="22">
        <v>9</v>
      </c>
      <c r="G11" s="22">
        <v>2</v>
      </c>
      <c r="H11" s="22">
        <v>170</v>
      </c>
      <c r="I11" s="22">
        <v>2</v>
      </c>
      <c r="J11" s="1"/>
    </row>
    <row r="12" spans="1:10" ht="48" customHeight="1" thickBot="1">
      <c r="A12" s="50" t="s">
        <v>32</v>
      </c>
      <c r="B12" s="61"/>
      <c r="C12" s="23">
        <f>SUM(D12:I12)</f>
        <v>72</v>
      </c>
      <c r="D12" s="24">
        <v>0</v>
      </c>
      <c r="E12" s="24">
        <v>14</v>
      </c>
      <c r="F12" s="24">
        <v>0</v>
      </c>
      <c r="G12" s="24">
        <v>0</v>
      </c>
      <c r="H12" s="24">
        <v>58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" sqref="C1:C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175</v>
      </c>
      <c r="D10" s="22">
        <v>0</v>
      </c>
      <c r="E10" s="22">
        <v>159</v>
      </c>
      <c r="F10" s="22">
        <v>15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181</v>
      </c>
      <c r="D11" s="22">
        <v>0</v>
      </c>
      <c r="E11" s="22">
        <v>41</v>
      </c>
      <c r="F11" s="22">
        <v>4</v>
      </c>
      <c r="G11" s="22">
        <v>7</v>
      </c>
      <c r="H11" s="22">
        <v>128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SUM(D12:I12)</f>
        <v>57</v>
      </c>
      <c r="D12" s="24">
        <v>1</v>
      </c>
      <c r="E12" s="24">
        <v>13</v>
      </c>
      <c r="F12" s="24">
        <v>0</v>
      </c>
      <c r="G12" s="24">
        <v>0</v>
      </c>
      <c r="H12" s="24">
        <v>43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234</v>
      </c>
      <c r="D10" s="22">
        <v>0</v>
      </c>
      <c r="E10" s="22">
        <v>196</v>
      </c>
      <c r="F10" s="22">
        <v>37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50" t="s">
        <v>58</v>
      </c>
      <c r="B11" s="61"/>
      <c r="C11" s="22">
        <f>SUM(D11:I11)</f>
        <v>234</v>
      </c>
      <c r="D11" s="22">
        <v>0</v>
      </c>
      <c r="E11" s="22">
        <v>71</v>
      </c>
      <c r="F11" s="22">
        <v>6</v>
      </c>
      <c r="G11" s="22">
        <v>1</v>
      </c>
      <c r="H11" s="22">
        <v>156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74</v>
      </c>
      <c r="D12" s="24">
        <v>0</v>
      </c>
      <c r="E12" s="24">
        <v>16</v>
      </c>
      <c r="F12" s="24">
        <v>0</v>
      </c>
      <c r="G12" s="24">
        <v>0</v>
      </c>
      <c r="H12" s="24">
        <v>58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G1">
      <selection activeCell="G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216</v>
      </c>
      <c r="D10" s="22">
        <v>0</v>
      </c>
      <c r="E10" s="22">
        <v>192</v>
      </c>
      <c r="F10" s="22">
        <v>23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196</v>
      </c>
      <c r="D11" s="22">
        <v>0</v>
      </c>
      <c r="E11" s="22">
        <v>60</v>
      </c>
      <c r="F11" s="22">
        <v>7</v>
      </c>
      <c r="G11" s="22">
        <v>0</v>
      </c>
      <c r="H11" s="22">
        <v>129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60</v>
      </c>
      <c r="D12" s="24">
        <v>0</v>
      </c>
      <c r="E12" s="24">
        <v>7</v>
      </c>
      <c r="F12" s="24">
        <v>0</v>
      </c>
      <c r="G12" s="24">
        <v>0</v>
      </c>
      <c r="H12" s="24">
        <v>53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1" sqref="A11:IV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79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239</v>
      </c>
      <c r="D10" s="22">
        <v>0</v>
      </c>
      <c r="E10" s="22">
        <v>216</v>
      </c>
      <c r="F10" s="22">
        <v>23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183</v>
      </c>
      <c r="D11" s="22">
        <v>2</v>
      </c>
      <c r="E11" s="22">
        <v>18</v>
      </c>
      <c r="F11" s="22">
        <v>7</v>
      </c>
      <c r="G11" s="22">
        <v>2</v>
      </c>
      <c r="H11" s="22">
        <v>153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SUM(D12:I12)</f>
        <v>71</v>
      </c>
      <c r="D12" s="24">
        <v>0</v>
      </c>
      <c r="E12" s="24">
        <v>12</v>
      </c>
      <c r="F12" s="24">
        <v>0</v>
      </c>
      <c r="G12" s="24">
        <v>0</v>
      </c>
      <c r="H12" s="24">
        <v>59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7">
      <selection activeCell="E21" sqref="E2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208</v>
      </c>
      <c r="D10" s="22">
        <v>0</v>
      </c>
      <c r="E10" s="22">
        <v>180</v>
      </c>
      <c r="F10" s="22">
        <v>27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180</v>
      </c>
      <c r="D11" s="22">
        <v>0</v>
      </c>
      <c r="E11" s="22">
        <v>17</v>
      </c>
      <c r="F11" s="22">
        <v>4</v>
      </c>
      <c r="G11" s="22">
        <v>3</v>
      </c>
      <c r="H11" s="22">
        <v>156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90</v>
      </c>
      <c r="D12" s="24">
        <v>0</v>
      </c>
      <c r="E12" s="24">
        <v>14</v>
      </c>
      <c r="F12" s="24">
        <v>1</v>
      </c>
      <c r="G12" s="24">
        <v>0</v>
      </c>
      <c r="H12" s="24">
        <v>75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" sqref="C1:C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81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213</v>
      </c>
      <c r="D10" s="22">
        <v>0</v>
      </c>
      <c r="E10" s="22">
        <v>192</v>
      </c>
      <c r="F10" s="22">
        <v>21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191</v>
      </c>
      <c r="D11" s="22">
        <v>0</v>
      </c>
      <c r="E11" s="22">
        <v>35</v>
      </c>
      <c r="F11" s="22">
        <v>5</v>
      </c>
      <c r="G11" s="22">
        <v>2</v>
      </c>
      <c r="H11" s="22">
        <v>149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40</v>
      </c>
      <c r="D12" s="24">
        <v>1</v>
      </c>
      <c r="E12" s="24">
        <v>5</v>
      </c>
      <c r="F12" s="24">
        <v>0</v>
      </c>
      <c r="G12" s="24">
        <v>0</v>
      </c>
      <c r="H12" s="24">
        <v>34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14" sqref="E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227</v>
      </c>
      <c r="D10" s="22">
        <v>0</v>
      </c>
      <c r="E10" s="22">
        <v>208</v>
      </c>
      <c r="F10" s="22">
        <v>16</v>
      </c>
      <c r="G10" s="22">
        <v>3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197</v>
      </c>
      <c r="D11" s="22">
        <v>0</v>
      </c>
      <c r="E11" s="22">
        <v>26</v>
      </c>
      <c r="F11" s="22">
        <v>4</v>
      </c>
      <c r="G11" s="22">
        <v>2</v>
      </c>
      <c r="H11" s="22">
        <v>165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58</v>
      </c>
      <c r="D12" s="24">
        <v>3</v>
      </c>
      <c r="E12" s="24">
        <v>7</v>
      </c>
      <c r="F12" s="24">
        <v>0</v>
      </c>
      <c r="G12" s="24">
        <v>0</v>
      </c>
      <c r="H12" s="24">
        <v>48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83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195</v>
      </c>
      <c r="D10" s="22">
        <v>0</v>
      </c>
      <c r="E10" s="22">
        <v>170</v>
      </c>
      <c r="F10" s="22">
        <v>25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181</v>
      </c>
      <c r="D11" s="22">
        <v>0</v>
      </c>
      <c r="E11" s="22">
        <v>50</v>
      </c>
      <c r="F11" s="22">
        <v>1</v>
      </c>
      <c r="G11" s="22">
        <v>3</v>
      </c>
      <c r="H11" s="22">
        <v>127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46</v>
      </c>
      <c r="D12" s="24">
        <v>0</v>
      </c>
      <c r="E12" s="24">
        <v>14</v>
      </c>
      <c r="F12" s="24">
        <v>1</v>
      </c>
      <c r="G12" s="24">
        <v>0</v>
      </c>
      <c r="H12" s="24">
        <v>31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7" sqref="G17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198</v>
      </c>
      <c r="D10" s="22">
        <v>0</v>
      </c>
      <c r="E10" s="22">
        <v>170</v>
      </c>
      <c r="F10" s="22">
        <v>26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169</v>
      </c>
      <c r="D11" s="22">
        <v>0</v>
      </c>
      <c r="E11" s="22">
        <v>51</v>
      </c>
      <c r="F11" s="22">
        <v>3</v>
      </c>
      <c r="G11" s="22">
        <v>1</v>
      </c>
      <c r="H11" s="22">
        <v>114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44</v>
      </c>
      <c r="D12" s="24">
        <v>0</v>
      </c>
      <c r="E12" s="24">
        <v>15</v>
      </c>
      <c r="F12" s="24">
        <v>0</v>
      </c>
      <c r="G12" s="24">
        <v>0</v>
      </c>
      <c r="H12" s="24">
        <v>29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2">
      <selection activeCell="A11" sqref="A11:B11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52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31</v>
      </c>
      <c r="B10" s="61"/>
      <c r="C10" s="22">
        <f>0+SUM(D10:H10)</f>
        <v>159</v>
      </c>
      <c r="D10" s="22">
        <v>0</v>
      </c>
      <c r="E10" s="22">
        <v>138</v>
      </c>
      <c r="F10" s="22">
        <v>21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</v>
      </c>
      <c r="B11" s="61"/>
      <c r="C11" s="22">
        <f>0+SUM(D11:I11)</f>
        <v>151</v>
      </c>
      <c r="D11" s="22">
        <v>1</v>
      </c>
      <c r="E11" s="22">
        <v>31</v>
      </c>
      <c r="F11" s="22">
        <v>6</v>
      </c>
      <c r="G11" s="22">
        <v>5</v>
      </c>
      <c r="H11" s="22">
        <v>108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0+SUM(D12:I12)</f>
        <v>38</v>
      </c>
      <c r="D12" s="24">
        <v>0</v>
      </c>
      <c r="E12" s="24">
        <v>10</v>
      </c>
      <c r="F12" s="24">
        <v>0</v>
      </c>
      <c r="G12" s="24">
        <v>0</v>
      </c>
      <c r="H12" s="24">
        <v>28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4.5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64" right="0.49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171</v>
      </c>
      <c r="D10" s="22">
        <v>0</v>
      </c>
      <c r="E10" s="22">
        <v>151</v>
      </c>
      <c r="F10" s="22">
        <v>20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181</v>
      </c>
      <c r="D11" s="22">
        <v>0</v>
      </c>
      <c r="E11" s="22">
        <v>56</v>
      </c>
      <c r="F11" s="22">
        <v>6</v>
      </c>
      <c r="G11" s="22">
        <v>2</v>
      </c>
      <c r="H11" s="22">
        <v>115</v>
      </c>
      <c r="I11" s="22">
        <v>2</v>
      </c>
      <c r="J11" s="1"/>
    </row>
    <row r="12" spans="1:10" ht="48" customHeight="1" thickBot="1">
      <c r="A12" s="50" t="s">
        <v>32</v>
      </c>
      <c r="B12" s="61"/>
      <c r="C12" s="23">
        <f>SUM(D12:I12)</f>
        <v>48</v>
      </c>
      <c r="D12" s="24">
        <v>0</v>
      </c>
      <c r="E12" s="24">
        <v>7</v>
      </c>
      <c r="F12" s="24">
        <v>0</v>
      </c>
      <c r="G12" s="24">
        <v>0</v>
      </c>
      <c r="H12" s="24">
        <v>41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SUM(D10:G10,I10)</f>
        <v>150</v>
      </c>
      <c r="D10" s="22">
        <v>0</v>
      </c>
      <c r="E10" s="22">
        <v>130</v>
      </c>
      <c r="F10" s="22">
        <v>19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167</v>
      </c>
      <c r="D11" s="22">
        <v>1</v>
      </c>
      <c r="E11" s="22">
        <v>62</v>
      </c>
      <c r="F11" s="22">
        <v>5</v>
      </c>
      <c r="G11" s="22">
        <v>2</v>
      </c>
      <c r="H11" s="22">
        <v>96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SUM(D12:J12)</f>
        <v>45</v>
      </c>
      <c r="D12" s="24">
        <v>1</v>
      </c>
      <c r="E12" s="24">
        <v>12</v>
      </c>
      <c r="F12" s="24">
        <v>0</v>
      </c>
      <c r="G12" s="24">
        <v>0</v>
      </c>
      <c r="H12" s="24">
        <v>32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C11" sqref="C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 t="s">
        <v>110</v>
      </c>
      <c r="D10" s="22">
        <v>0</v>
      </c>
      <c r="E10" s="22" t="s">
        <v>111</v>
      </c>
      <c r="F10" s="22">
        <v>27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192</v>
      </c>
      <c r="D11" s="22">
        <v>0</v>
      </c>
      <c r="E11" s="22">
        <v>75</v>
      </c>
      <c r="F11" s="22">
        <v>1</v>
      </c>
      <c r="G11" s="22">
        <v>7</v>
      </c>
      <c r="H11" s="22">
        <v>108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SUM(D12:J12)</f>
        <v>37</v>
      </c>
      <c r="D12" s="24">
        <v>0</v>
      </c>
      <c r="E12" s="24">
        <v>13</v>
      </c>
      <c r="F12" s="24">
        <v>2</v>
      </c>
      <c r="G12" s="24">
        <v>0</v>
      </c>
      <c r="H12" s="24">
        <v>22</v>
      </c>
      <c r="I12" s="24">
        <v>0</v>
      </c>
      <c r="J12" s="28"/>
    </row>
    <row r="13" spans="1:10" ht="20.25" thickTop="1">
      <c r="A13" s="8" t="s">
        <v>112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A3" sqref="A3:J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88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SUM(D10:G10,I10)</f>
        <v>93</v>
      </c>
      <c r="D10" s="22">
        <v>0</v>
      </c>
      <c r="E10" s="22">
        <v>73</v>
      </c>
      <c r="F10" s="22">
        <v>19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128</v>
      </c>
      <c r="D11" s="22">
        <v>0</v>
      </c>
      <c r="E11" s="22">
        <v>61</v>
      </c>
      <c r="F11" s="22">
        <v>4</v>
      </c>
      <c r="G11" s="22">
        <v>1</v>
      </c>
      <c r="H11" s="22">
        <v>61</v>
      </c>
      <c r="I11" s="22">
        <v>1</v>
      </c>
      <c r="J11" s="1"/>
    </row>
    <row r="12" spans="1:10" ht="48" customHeight="1" thickBot="1">
      <c r="A12" s="50" t="s">
        <v>32</v>
      </c>
      <c r="B12" s="61"/>
      <c r="C12" s="23">
        <f>SUM(D12:J12)</f>
        <v>28</v>
      </c>
      <c r="D12" s="24">
        <v>0</v>
      </c>
      <c r="E12" s="24">
        <v>9</v>
      </c>
      <c r="F12" s="24">
        <v>0</v>
      </c>
      <c r="G12" s="24">
        <v>0</v>
      </c>
      <c r="H12" s="24">
        <v>19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6" sqref="A16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108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2">
        <v>206</v>
      </c>
      <c r="D10" s="22"/>
      <c r="E10" s="22">
        <v>183</v>
      </c>
      <c r="F10" s="22">
        <v>23</v>
      </c>
      <c r="G10" s="22"/>
      <c r="H10" s="26" t="s">
        <v>102</v>
      </c>
      <c r="I10" s="22"/>
      <c r="J10" s="1"/>
    </row>
    <row r="11" spans="1:10" ht="48" customHeight="1">
      <c r="A11" s="50" t="s">
        <v>103</v>
      </c>
      <c r="B11" s="61"/>
      <c r="C11" s="22">
        <f>D11+E11+F11+G11+H11+I11</f>
        <v>211</v>
      </c>
      <c r="D11" s="22"/>
      <c r="E11" s="29">
        <v>98</v>
      </c>
      <c r="F11" s="29"/>
      <c r="G11" s="22"/>
      <c r="H11" s="22">
        <v>113</v>
      </c>
      <c r="I11" s="22"/>
      <c r="J11" s="1"/>
    </row>
    <row r="12" spans="1:10" ht="48" customHeight="1" thickBot="1">
      <c r="A12" s="50" t="s">
        <v>104</v>
      </c>
      <c r="B12" s="61"/>
      <c r="C12" s="23">
        <v>40</v>
      </c>
      <c r="D12" s="24"/>
      <c r="E12" s="24">
        <v>9</v>
      </c>
      <c r="F12" s="24"/>
      <c r="G12" s="24"/>
      <c r="H12" s="24">
        <v>29</v>
      </c>
      <c r="I12" s="24">
        <v>2</v>
      </c>
      <c r="J12" s="28"/>
    </row>
    <row r="13" spans="1:10" ht="20.25" thickTop="1">
      <c r="A13" s="8" t="s">
        <v>109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7">
      <selection activeCell="D19" sqref="D1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114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2">
        <f>D10+E10+F10+G10+G10+I10</f>
        <v>168</v>
      </c>
      <c r="D10" s="22"/>
      <c r="E10" s="22">
        <v>141</v>
      </c>
      <c r="F10" s="22">
        <v>27</v>
      </c>
      <c r="G10" s="22"/>
      <c r="H10" s="26" t="s">
        <v>102</v>
      </c>
      <c r="I10" s="22"/>
      <c r="J10" s="1"/>
    </row>
    <row r="11" spans="1:10" ht="48" customHeight="1">
      <c r="A11" s="50" t="s">
        <v>103</v>
      </c>
      <c r="B11" s="61"/>
      <c r="C11" s="29">
        <f>D11+E11+F11+G11+H11+I11</f>
        <v>166</v>
      </c>
      <c r="D11" s="22"/>
      <c r="E11" s="29">
        <v>64</v>
      </c>
      <c r="F11" s="29">
        <v>4</v>
      </c>
      <c r="G11" s="22">
        <v>4</v>
      </c>
      <c r="H11" s="22">
        <v>92</v>
      </c>
      <c r="I11" s="22">
        <v>2</v>
      </c>
      <c r="J11" s="1"/>
    </row>
    <row r="12" spans="1:10" ht="48" customHeight="1" thickBot="1">
      <c r="A12" s="50" t="s">
        <v>104</v>
      </c>
      <c r="B12" s="61"/>
      <c r="C12" s="30">
        <f>D12+E12+F12+G12+H12+I12</f>
        <v>50</v>
      </c>
      <c r="D12" s="24"/>
      <c r="E12" s="24">
        <v>15</v>
      </c>
      <c r="F12" s="24"/>
      <c r="G12" s="24"/>
      <c r="H12" s="24">
        <v>34</v>
      </c>
      <c r="I12" s="24">
        <v>1</v>
      </c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1" sqref="C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115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2">
        <f>D10+E10+F10+G10+G10+I10</f>
        <v>187</v>
      </c>
      <c r="D10" s="22"/>
      <c r="E10" s="22">
        <v>164</v>
      </c>
      <c r="F10" s="22">
        <v>23</v>
      </c>
      <c r="G10" s="22"/>
      <c r="H10" s="26"/>
      <c r="I10" s="22"/>
      <c r="J10" s="1"/>
    </row>
    <row r="11" spans="1:10" ht="48" customHeight="1">
      <c r="A11" s="50" t="s">
        <v>103</v>
      </c>
      <c r="B11" s="61"/>
      <c r="C11" s="29">
        <f>D11+E11+F11+G11+H11+I11</f>
        <v>221</v>
      </c>
      <c r="D11" s="22"/>
      <c r="E11" s="29">
        <v>88</v>
      </c>
      <c r="F11" s="29">
        <v>5</v>
      </c>
      <c r="G11" s="22">
        <v>1</v>
      </c>
      <c r="H11" s="22">
        <v>125</v>
      </c>
      <c r="I11" s="22">
        <v>2</v>
      </c>
      <c r="J11" s="1"/>
    </row>
    <row r="12" spans="1:10" ht="48" customHeight="1" thickBot="1">
      <c r="A12" s="50" t="s">
        <v>104</v>
      </c>
      <c r="B12" s="61"/>
      <c r="C12" s="30">
        <f>D12+E12+F12+G12+H12+I12</f>
        <v>43</v>
      </c>
      <c r="D12" s="24"/>
      <c r="E12" s="24">
        <v>19</v>
      </c>
      <c r="F12" s="24">
        <v>1</v>
      </c>
      <c r="G12" s="24"/>
      <c r="H12" s="24">
        <v>23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1">
      <selection activeCell="J11" sqref="J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73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119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36</v>
      </c>
      <c r="B6" s="55"/>
      <c r="C6" s="58" t="s">
        <v>0</v>
      </c>
      <c r="D6" s="62" t="s">
        <v>116</v>
      </c>
      <c r="E6" s="62" t="s">
        <v>16</v>
      </c>
      <c r="F6" s="62" t="s">
        <v>42</v>
      </c>
      <c r="G6" s="62" t="s">
        <v>17</v>
      </c>
      <c r="H6" s="62" t="s">
        <v>117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31</v>
      </c>
      <c r="B10" s="61"/>
      <c r="C10" s="29">
        <f>D10+E10+F10+G10+H10+I10</f>
        <v>153</v>
      </c>
      <c r="D10" s="22"/>
      <c r="E10" s="22">
        <v>133</v>
      </c>
      <c r="F10" s="22">
        <v>19</v>
      </c>
      <c r="G10" s="22">
        <v>1</v>
      </c>
      <c r="H10" s="26"/>
      <c r="I10" s="22"/>
      <c r="J10" s="1"/>
    </row>
    <row r="11" spans="1:10" ht="48" customHeight="1">
      <c r="A11" s="50" t="s">
        <v>5</v>
      </c>
      <c r="B11" s="61"/>
      <c r="C11" s="29">
        <f>D11+E11+F11+G11+H11+I11</f>
        <v>151</v>
      </c>
      <c r="D11" s="22"/>
      <c r="E11" s="29">
        <v>42</v>
      </c>
      <c r="F11" s="29">
        <v>3</v>
      </c>
      <c r="G11" s="22"/>
      <c r="H11" s="22">
        <v>105</v>
      </c>
      <c r="I11" s="22">
        <v>1</v>
      </c>
      <c r="J11" s="1"/>
    </row>
    <row r="12" spans="1:10" ht="48" customHeight="1" thickBot="1">
      <c r="A12" s="50" t="s">
        <v>32</v>
      </c>
      <c r="B12" s="61"/>
      <c r="C12" s="30">
        <f>D12+E12+F12+G12+H12+I12</f>
        <v>31</v>
      </c>
      <c r="D12" s="24"/>
      <c r="E12" s="24">
        <v>7</v>
      </c>
      <c r="F12" s="24">
        <v>1</v>
      </c>
      <c r="G12" s="24"/>
      <c r="H12" s="24">
        <v>23</v>
      </c>
      <c r="I12" s="24"/>
      <c r="J12" s="28"/>
    </row>
    <row r="13" spans="1:10" ht="20.25" thickTop="1">
      <c r="A13" s="8" t="s">
        <v>109</v>
      </c>
      <c r="B13" s="7"/>
      <c r="D13" s="8" t="s">
        <v>39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118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F11" sqref="F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120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9">
        <f>D10+E10+F10+G10+H10+I10</f>
        <v>156</v>
      </c>
      <c r="D10" s="22"/>
      <c r="E10" s="22">
        <v>137</v>
      </c>
      <c r="F10" s="22">
        <v>19</v>
      </c>
      <c r="G10" s="22"/>
      <c r="H10" s="26"/>
      <c r="I10" s="22"/>
      <c r="J10" s="1"/>
    </row>
    <row r="11" spans="1:10" ht="48" customHeight="1">
      <c r="A11" s="50" t="s">
        <v>103</v>
      </c>
      <c r="B11" s="61"/>
      <c r="C11" s="29">
        <f>D11+E11+F11+G11+H11+I11</f>
        <v>217</v>
      </c>
      <c r="D11" s="22"/>
      <c r="E11" s="29">
        <v>82</v>
      </c>
      <c r="F11" s="29">
        <v>6</v>
      </c>
      <c r="G11" s="22">
        <v>3</v>
      </c>
      <c r="H11" s="22">
        <v>125</v>
      </c>
      <c r="I11" s="22">
        <v>1</v>
      </c>
      <c r="J11" s="1"/>
    </row>
    <row r="12" spans="1:10" ht="48" customHeight="1" thickBot="1">
      <c r="A12" s="50" t="s">
        <v>104</v>
      </c>
      <c r="B12" s="61"/>
      <c r="C12" s="30">
        <f>D12+E12+F12+G12+H12+I12</f>
        <v>43</v>
      </c>
      <c r="D12" s="24"/>
      <c r="E12" s="24">
        <v>14</v>
      </c>
      <c r="F12" s="24">
        <v>1</v>
      </c>
      <c r="G12" s="24"/>
      <c r="H12" s="24">
        <v>28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4" sqref="F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121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9">
        <f>D10+E10+F10+G10+H10+I10</f>
        <v>163</v>
      </c>
      <c r="D10" s="22"/>
      <c r="E10" s="22">
        <v>145</v>
      </c>
      <c r="F10" s="22">
        <v>18</v>
      </c>
      <c r="G10" s="22"/>
      <c r="H10" s="26"/>
      <c r="I10" s="22"/>
      <c r="J10" s="1"/>
    </row>
    <row r="11" spans="1:10" ht="48" customHeight="1">
      <c r="A11" s="50" t="s">
        <v>103</v>
      </c>
      <c r="B11" s="61"/>
      <c r="C11" s="29">
        <f>D11+E11+F11+G11+H11+I11</f>
        <v>193</v>
      </c>
      <c r="D11" s="22"/>
      <c r="E11" s="29">
        <v>68</v>
      </c>
      <c r="F11" s="29">
        <v>3</v>
      </c>
      <c r="G11" s="22">
        <v>2</v>
      </c>
      <c r="H11" s="22">
        <v>119</v>
      </c>
      <c r="I11" s="22">
        <v>1</v>
      </c>
      <c r="J11" s="1"/>
    </row>
    <row r="12" spans="1:10" ht="48" customHeight="1" thickBot="1">
      <c r="A12" s="50" t="s">
        <v>104</v>
      </c>
      <c r="B12" s="61"/>
      <c r="C12" s="30">
        <f>D12+E12+F12+G12+H12+I12</f>
        <v>48</v>
      </c>
      <c r="D12" s="24"/>
      <c r="E12" s="24">
        <v>11</v>
      </c>
      <c r="F12" s="24">
        <v>1</v>
      </c>
      <c r="G12" s="24"/>
      <c r="H12" s="24">
        <v>36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4" sqref="F14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56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SUM(D10:G10)</f>
        <v>163</v>
      </c>
      <c r="D10" s="22">
        <v>0</v>
      </c>
      <c r="E10" s="22">
        <v>140</v>
      </c>
      <c r="F10" s="22">
        <v>22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194</v>
      </c>
      <c r="D11" s="22">
        <v>1</v>
      </c>
      <c r="E11" s="22">
        <v>56</v>
      </c>
      <c r="F11" s="22">
        <v>10</v>
      </c>
      <c r="G11" s="22">
        <v>6</v>
      </c>
      <c r="H11" s="22">
        <v>121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47</v>
      </c>
      <c r="D12" s="24">
        <v>0</v>
      </c>
      <c r="E12" s="24">
        <v>12</v>
      </c>
      <c r="F12" s="24">
        <v>0</v>
      </c>
      <c r="G12" s="24">
        <v>0</v>
      </c>
      <c r="H12" s="24">
        <v>35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.75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65" right="0.55" top="0.76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4" sqref="F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122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9">
        <f>D10+E10+F10+G10+H10+I10</f>
        <v>149</v>
      </c>
      <c r="D10" s="22"/>
      <c r="E10" s="22">
        <v>127</v>
      </c>
      <c r="F10" s="22">
        <v>22</v>
      </c>
      <c r="G10" s="22"/>
      <c r="H10" s="26"/>
      <c r="I10" s="22"/>
      <c r="J10" s="1"/>
    </row>
    <row r="11" spans="1:10" ht="48" customHeight="1">
      <c r="A11" s="50" t="s">
        <v>103</v>
      </c>
      <c r="B11" s="61"/>
      <c r="C11" s="29">
        <f>D11+E11+F11+G11+H11+I11</f>
        <v>193</v>
      </c>
      <c r="D11" s="22"/>
      <c r="E11" s="29">
        <v>79</v>
      </c>
      <c r="F11" s="29">
        <v>2</v>
      </c>
      <c r="G11" s="22">
        <v>2</v>
      </c>
      <c r="H11" s="22">
        <v>109</v>
      </c>
      <c r="I11" s="22">
        <v>1</v>
      </c>
      <c r="J11" s="1"/>
    </row>
    <row r="12" spans="1:10" ht="48" customHeight="1" thickBot="1">
      <c r="A12" s="50" t="s">
        <v>104</v>
      </c>
      <c r="B12" s="61"/>
      <c r="C12" s="30">
        <f>D12+E12+F12+G12+H12+I12</f>
        <v>48</v>
      </c>
      <c r="D12" s="24"/>
      <c r="E12" s="24">
        <v>18</v>
      </c>
      <c r="F12" s="24">
        <v>1</v>
      </c>
      <c r="G12" s="24"/>
      <c r="H12" s="24">
        <v>29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D18" sqref="D1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123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9">
        <f>D10+E10+F10+G10+H10+I10</f>
        <v>197</v>
      </c>
      <c r="D10" s="22"/>
      <c r="E10" s="22">
        <v>174</v>
      </c>
      <c r="F10" s="22">
        <v>22</v>
      </c>
      <c r="G10" s="22"/>
      <c r="H10" s="26"/>
      <c r="I10" s="22">
        <v>1</v>
      </c>
      <c r="J10" s="1"/>
    </row>
    <row r="11" spans="1:10" ht="48" customHeight="1">
      <c r="A11" s="50" t="s">
        <v>103</v>
      </c>
      <c r="B11" s="61"/>
      <c r="C11" s="29">
        <f>D11+E11+F11+G11+H11+I11</f>
        <v>228</v>
      </c>
      <c r="D11" s="22"/>
      <c r="E11" s="29">
        <v>72</v>
      </c>
      <c r="F11" s="29">
        <v>5</v>
      </c>
      <c r="G11" s="22">
        <v>5</v>
      </c>
      <c r="H11" s="22">
        <v>146</v>
      </c>
      <c r="I11" s="22"/>
      <c r="J11" s="1"/>
    </row>
    <row r="12" spans="1:10" ht="48" customHeight="1" thickBot="1">
      <c r="A12" s="50" t="s">
        <v>104</v>
      </c>
      <c r="B12" s="61"/>
      <c r="C12" s="30">
        <f>D12+E12+F12+G12+H12+I12</f>
        <v>59</v>
      </c>
      <c r="D12" s="24"/>
      <c r="E12" s="24">
        <v>15</v>
      </c>
      <c r="F12" s="24">
        <v>1</v>
      </c>
      <c r="G12" s="24"/>
      <c r="H12" s="24">
        <v>43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F14" sqref="F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89</v>
      </c>
      <c r="B1" s="44"/>
      <c r="I1" s="19" t="s">
        <v>90</v>
      </c>
      <c r="J1" s="20"/>
    </row>
    <row r="2" spans="1:10" ht="16.5">
      <c r="A2" s="43" t="s">
        <v>91</v>
      </c>
      <c r="B2" s="44"/>
      <c r="I2" s="19" t="s">
        <v>92</v>
      </c>
      <c r="J2" s="21"/>
    </row>
    <row r="3" spans="1:10" ht="25.5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94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124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95</v>
      </c>
      <c r="B6" s="55"/>
      <c r="C6" s="58" t="s">
        <v>96</v>
      </c>
      <c r="D6" s="62" t="s">
        <v>97</v>
      </c>
      <c r="E6" s="62" t="s">
        <v>16</v>
      </c>
      <c r="F6" s="62" t="s">
        <v>98</v>
      </c>
      <c r="G6" s="62" t="s">
        <v>17</v>
      </c>
      <c r="H6" s="62" t="s">
        <v>99</v>
      </c>
      <c r="I6" s="62" t="s">
        <v>18</v>
      </c>
      <c r="J6" s="62" t="s">
        <v>100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101</v>
      </c>
      <c r="B10" s="61"/>
      <c r="C10" s="29">
        <f>D10+E10+F10+G10+H10+I10</f>
        <v>225</v>
      </c>
      <c r="D10" s="22"/>
      <c r="E10" s="22">
        <v>209</v>
      </c>
      <c r="F10" s="22">
        <v>16</v>
      </c>
      <c r="G10" s="22"/>
      <c r="H10" s="26"/>
      <c r="I10" s="22"/>
      <c r="J10" s="1"/>
    </row>
    <row r="11" spans="1:10" ht="48" customHeight="1">
      <c r="A11" s="50" t="s">
        <v>103</v>
      </c>
      <c r="B11" s="61"/>
      <c r="C11" s="29">
        <f>D11+E11+F11+G11+H11+I11</f>
        <v>252</v>
      </c>
      <c r="D11" s="22"/>
      <c r="E11" s="29">
        <v>69</v>
      </c>
      <c r="F11" s="29">
        <v>2</v>
      </c>
      <c r="G11" s="22">
        <v>5</v>
      </c>
      <c r="H11" s="22">
        <v>173</v>
      </c>
      <c r="I11" s="22">
        <v>3</v>
      </c>
      <c r="J11" s="1"/>
    </row>
    <row r="12" spans="1:10" ht="48" customHeight="1" thickBot="1">
      <c r="A12" s="50" t="s">
        <v>104</v>
      </c>
      <c r="B12" s="61"/>
      <c r="C12" s="30">
        <f>D12+E12+F12+G12+H12+I12</f>
        <v>63</v>
      </c>
      <c r="D12" s="24"/>
      <c r="E12" s="24">
        <v>17</v>
      </c>
      <c r="F12" s="24"/>
      <c r="G12" s="24"/>
      <c r="H12" s="24">
        <v>46</v>
      </c>
      <c r="I12" s="24"/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107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0" sqref="C10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59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181</v>
      </c>
      <c r="D10" s="22">
        <v>0</v>
      </c>
      <c r="E10" s="22">
        <v>165</v>
      </c>
      <c r="F10" s="22">
        <v>13</v>
      </c>
      <c r="G10" s="22">
        <v>2</v>
      </c>
      <c r="H10" s="26" t="s">
        <v>55</v>
      </c>
      <c r="I10" s="22">
        <v>1</v>
      </c>
      <c r="J10" s="1"/>
    </row>
    <row r="11" spans="1:10" ht="48" customHeight="1">
      <c r="A11" s="50" t="s">
        <v>58</v>
      </c>
      <c r="B11" s="61"/>
      <c r="C11" s="22">
        <f>SUM(D11:I11)</f>
        <v>179</v>
      </c>
      <c r="D11" s="22">
        <v>0</v>
      </c>
      <c r="E11" s="22">
        <v>49</v>
      </c>
      <c r="F11" s="22">
        <v>8</v>
      </c>
      <c r="G11" s="22">
        <v>1</v>
      </c>
      <c r="H11" s="22">
        <v>121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42</v>
      </c>
      <c r="D12" s="24">
        <v>1</v>
      </c>
      <c r="E12" s="24">
        <v>10</v>
      </c>
      <c r="F12" s="24">
        <v>0</v>
      </c>
      <c r="G12" s="24">
        <v>0</v>
      </c>
      <c r="H12" s="24">
        <v>31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0.86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1">
      <selection activeCell="E11" sqref="E11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60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191</v>
      </c>
      <c r="D10" s="22">
        <v>0</v>
      </c>
      <c r="E10" s="22">
        <v>167</v>
      </c>
      <c r="F10" s="22">
        <v>24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192</v>
      </c>
      <c r="D11" s="22">
        <v>0</v>
      </c>
      <c r="E11" s="22">
        <v>56</v>
      </c>
      <c r="F11" s="22">
        <v>5</v>
      </c>
      <c r="G11" s="22">
        <v>0</v>
      </c>
      <c r="H11" s="22">
        <v>131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82</v>
      </c>
      <c r="D12" s="24">
        <v>0</v>
      </c>
      <c r="E12" s="24">
        <v>12</v>
      </c>
      <c r="F12" s="24">
        <v>0</v>
      </c>
      <c r="G12" s="24">
        <v>0</v>
      </c>
      <c r="H12" s="24">
        <v>70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0" sqref="A10:IV10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61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166</v>
      </c>
      <c r="D10" s="22">
        <v>0</v>
      </c>
      <c r="E10" s="22">
        <v>142</v>
      </c>
      <c r="F10" s="22">
        <v>23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50" t="s">
        <v>58</v>
      </c>
      <c r="B11" s="61"/>
      <c r="C11" s="22">
        <f>SUM(D11:I11)</f>
        <v>178</v>
      </c>
      <c r="D11" s="22">
        <v>0</v>
      </c>
      <c r="E11" s="22">
        <v>62</v>
      </c>
      <c r="F11" s="22">
        <v>3</v>
      </c>
      <c r="G11" s="22">
        <v>1</v>
      </c>
      <c r="H11" s="22">
        <v>112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60</v>
      </c>
      <c r="D12" s="24">
        <v>0</v>
      </c>
      <c r="E12" s="24">
        <v>11</v>
      </c>
      <c r="F12" s="24">
        <v>2</v>
      </c>
      <c r="G12" s="24">
        <v>0</v>
      </c>
      <c r="H12" s="24">
        <v>47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0.8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62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198</v>
      </c>
      <c r="D10" s="22">
        <v>0</v>
      </c>
      <c r="E10" s="22">
        <v>179</v>
      </c>
      <c r="F10" s="22">
        <v>18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177</v>
      </c>
      <c r="D11" s="22">
        <v>0</v>
      </c>
      <c r="E11" s="22">
        <v>40</v>
      </c>
      <c r="F11" s="22">
        <v>5</v>
      </c>
      <c r="G11" s="22">
        <v>1</v>
      </c>
      <c r="H11" s="22">
        <v>131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49</v>
      </c>
      <c r="D12" s="24">
        <v>0</v>
      </c>
      <c r="E12" s="24">
        <v>10</v>
      </c>
      <c r="F12" s="24">
        <v>0</v>
      </c>
      <c r="G12" s="24">
        <v>0</v>
      </c>
      <c r="H12" s="24">
        <v>39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69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E1">
      <selection activeCell="G6" sqref="G6:G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43" t="s">
        <v>12</v>
      </c>
      <c r="B1" s="44"/>
      <c r="I1" s="19" t="s">
        <v>49</v>
      </c>
      <c r="J1" s="20"/>
    </row>
    <row r="2" spans="1:10" ht="16.5">
      <c r="A2" s="43" t="s">
        <v>13</v>
      </c>
      <c r="B2" s="44"/>
      <c r="I2" s="19" t="s">
        <v>50</v>
      </c>
      <c r="J2" s="21"/>
    </row>
    <row r="3" spans="1:10" ht="25.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5.5" customHeight="1">
      <c r="A4" s="63" t="s">
        <v>45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6.5">
      <c r="A5" s="33" t="s">
        <v>63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21.75" customHeight="1">
      <c r="A6" s="56" t="s">
        <v>25</v>
      </c>
      <c r="B6" s="55"/>
      <c r="C6" s="58" t="s">
        <v>19</v>
      </c>
      <c r="D6" s="62" t="s">
        <v>15</v>
      </c>
      <c r="E6" s="62" t="s">
        <v>16</v>
      </c>
      <c r="F6" s="62" t="s">
        <v>42</v>
      </c>
      <c r="G6" s="62" t="s">
        <v>17</v>
      </c>
      <c r="H6" s="62" t="s">
        <v>53</v>
      </c>
      <c r="I6" s="62" t="s">
        <v>18</v>
      </c>
      <c r="J6" s="62" t="s">
        <v>44</v>
      </c>
    </row>
    <row r="7" spans="1:10" ht="21.75" customHeight="1">
      <c r="A7" s="56"/>
      <c r="B7" s="55"/>
      <c r="C7" s="48"/>
      <c r="D7" s="36"/>
      <c r="E7" s="36"/>
      <c r="F7" s="36"/>
      <c r="G7" s="36"/>
      <c r="H7" s="36"/>
      <c r="I7" s="36"/>
      <c r="J7" s="36"/>
    </row>
    <row r="8" spans="1:10" ht="21.75" customHeight="1">
      <c r="A8" s="56"/>
      <c r="B8" s="55"/>
      <c r="C8" s="48"/>
      <c r="D8" s="36"/>
      <c r="E8" s="36"/>
      <c r="F8" s="36"/>
      <c r="G8" s="36"/>
      <c r="H8" s="36"/>
      <c r="I8" s="36"/>
      <c r="J8" s="36"/>
    </row>
    <row r="9" spans="1:10" ht="21.75" customHeight="1">
      <c r="A9" s="39"/>
      <c r="B9" s="57"/>
      <c r="C9" s="49"/>
      <c r="D9" s="37"/>
      <c r="E9" s="37"/>
      <c r="F9" s="37"/>
      <c r="G9" s="37"/>
      <c r="H9" s="37"/>
      <c r="I9" s="37"/>
      <c r="J9" s="37"/>
    </row>
    <row r="10" spans="1:10" ht="48" customHeight="1">
      <c r="A10" s="50" t="s">
        <v>57</v>
      </c>
      <c r="B10" s="61"/>
      <c r="C10" s="22">
        <f>SUM(SUM(D10:I10))</f>
        <v>134</v>
      </c>
      <c r="D10" s="22">
        <v>0</v>
      </c>
      <c r="E10" s="22">
        <v>124</v>
      </c>
      <c r="F10" s="22">
        <v>10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50" t="s">
        <v>58</v>
      </c>
      <c r="B11" s="61"/>
      <c r="C11" s="22">
        <f>SUM(D11:I11)</f>
        <v>163</v>
      </c>
      <c r="D11" s="22">
        <v>0</v>
      </c>
      <c r="E11" s="22">
        <v>36</v>
      </c>
      <c r="F11" s="22">
        <v>6</v>
      </c>
      <c r="G11" s="22">
        <v>3</v>
      </c>
      <c r="H11" s="22">
        <v>118</v>
      </c>
      <c r="I11" s="22">
        <v>0</v>
      </c>
      <c r="J11" s="1"/>
    </row>
    <row r="12" spans="1:10" ht="48" customHeight="1" thickBot="1">
      <c r="A12" s="50" t="s">
        <v>32</v>
      </c>
      <c r="B12" s="61"/>
      <c r="C12" s="23">
        <f>SUM(D12:I12)</f>
        <v>36</v>
      </c>
      <c r="D12" s="24">
        <v>0</v>
      </c>
      <c r="E12" s="24">
        <v>3</v>
      </c>
      <c r="F12" s="24">
        <v>1</v>
      </c>
      <c r="G12" s="24">
        <v>0</v>
      </c>
      <c r="H12" s="24">
        <v>32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59" t="s">
        <v>54</v>
      </c>
      <c r="B16" s="60"/>
      <c r="C16" s="60"/>
      <c r="D16" s="60"/>
      <c r="E16" s="60"/>
      <c r="F16" s="60"/>
      <c r="G16" s="60"/>
      <c r="H16" s="60"/>
      <c r="I16" s="60"/>
      <c r="J16" s="60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User</cp:lastModifiedBy>
  <cp:lastPrinted>2007-11-06T03:33:40Z</cp:lastPrinted>
  <dcterms:created xsi:type="dcterms:W3CDTF">2004-04-19T01:35:08Z</dcterms:created>
  <dcterms:modified xsi:type="dcterms:W3CDTF">2007-12-07T09:49:50Z</dcterms:modified>
  <cp:category/>
  <cp:version/>
  <cp:contentType/>
  <cp:contentStatus/>
</cp:coreProperties>
</file>