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<sst xmlns="http://schemas.openxmlformats.org/spreadsheetml/2006/main" count="61" uniqueCount="52">
  <si>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</si>
  <si>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</si>
  <si>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</si>
  <si>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</si>
  <si>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複驗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</si>
  <si>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</si>
  <si>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</si>
  <si>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</si>
  <si>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</si>
  <si>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</si>
  <si>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</si>
  <si>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</si>
  <si>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</si>
  <si>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</si>
  <si>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</si>
  <si>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</si>
  <si>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</si>
  <si>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</si>
  <si>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</si>
  <si>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</si>
  <si>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</si>
  <si>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</si>
  <si>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</si>
  <si>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</si>
  <si>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</si>
  <si>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</si>
  <si>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</si>
  <si>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</si>
  <si>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</si>
  <si>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</si>
  <si>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</si>
  <si>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</si>
  <si>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</si>
  <si>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</si>
  <si>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</si>
  <si>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</si>
  <si>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</si>
  <si>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</si>
  <si>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</si>
  <si>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</si>
  <si>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</si>
  <si>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</si>
  <si>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t xml:space="preserve"> </t>
  </si>
  <si>
    <t xml:space="preserve">  </t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</si>
  <si>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1-8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</si>
  <si>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1-8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</si>
  <si>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1-8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</si>
  <si>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1-8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</si>
  <si>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1-8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</si>
  <si>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1-8</t>
    </r>
    <r>
      <rPr>
        <sz val="11"/>
        <color indexed="8"/>
        <rFont val="標楷體"/>
        <family val="4"/>
      </rPr>
      <t>月</t>
    </r>
  </si>
  <si>
    <t>死因
鑑定</t>
  </si>
  <si>
    <t>解剖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</si>
</sst>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99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'收結案件統計'!$D$12:$I$12</c:f>
              <c:numCache>
                <c:ptCount val="6"/>
                <c:pt idx="0">
                  <c:v>945</c:v>
                </c:pt>
                <c:pt idx="1">
                  <c:v>29</c:v>
                </c:pt>
                <c:pt idx="2">
                  <c:v>126</c:v>
                </c:pt>
                <c:pt idx="3">
                  <c:v>16</c:v>
                </c:pt>
                <c:pt idx="4">
                  <c:v>163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97年1-8月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1266</c:v>
                </c:pt>
                <c:pt idx="1">
                  <c:v>12</c:v>
                </c:pt>
                <c:pt idx="2">
                  <c:v>46</c:v>
                </c:pt>
                <c:pt idx="3">
                  <c:v>162</c:v>
                </c:pt>
                <c:pt idx="4">
                  <c:v>171</c:v>
                </c:pt>
                <c:pt idx="5">
                  <c:v>6</c:v>
                </c:pt>
              </c:numCache>
            </c:numRef>
          </c:val>
        </c:ser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49221903"/>
        <c:crosses val="autoZero"/>
        <c:auto val="1"/>
        <c:lblOffset val="0"/>
        <c:noMultiLvlLbl val="0"/>
      </c:catAx>
      <c:valAx>
        <c:axId val="49221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295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97年1-8月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343944"/>
        <c:axId val="27551177"/>
      </c:bar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343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256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96年1-8月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4205</c:v>
                </c:pt>
                <c:pt idx="1">
                  <c:v>21823</c:v>
                </c:pt>
                <c:pt idx="2">
                  <c:v>2096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97年1-8月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5361</c:v>
                </c:pt>
                <c:pt idx="1">
                  <c:v>24335</c:v>
                </c:pt>
                <c:pt idx="2">
                  <c:v>3635</c:v>
                </c:pt>
              </c:numCache>
            </c:numRef>
          </c:val>
        </c:ser>
        <c:axId val="46634002"/>
        <c:axId val="17052835"/>
      </c:barChart>
      <c:cat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17052835"/>
        <c:crosses val="autoZero"/>
        <c:auto val="1"/>
        <c:lblOffset val="0"/>
        <c:noMultiLvlLbl val="0"/>
      </c:catAx>
      <c:valAx>
        <c:axId val="170528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34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"/>
          <c:y val="0.28275"/>
          <c:w val="0.41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死因
鑑定
</a:t>
                    </a:r>
                    <a:r>
                      <a:rPr lang="en-US" cap="none" sz="975" b="0" i="0" u="none" baseline="0"/>
                      <a:t>9</a:t>
                    </a:r>
                    <a:r>
                      <a:rPr lang="en-US" cap="none" sz="975" b="0" i="0" u="none" baseline="0"/>
                      <a:t>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>
                <c:ptCount val="4"/>
                <c:pt idx="0">
                  <c:v>檢察署</c:v>
                </c:pt>
                <c:pt idx="1">
                  <c:v>法院</c:v>
                </c:pt>
                <c:pt idx="2">
                  <c:v>軍事機關</c:v>
                </c:pt>
                <c:pt idx="3">
                  <c:v>其他</c:v>
                </c:pt>
              </c:strCache>
            </c:strRef>
          </c:cat>
          <c:val>
            <c:numRef>
              <c:f>'案件來源'!$C$9:$F$9</c:f>
              <c:numCache>
                <c:ptCount val="4"/>
                <c:pt idx="0">
                  <c:v>1536</c:v>
                </c:pt>
                <c:pt idx="1">
                  <c:v>123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0.01875</cdr:y>
    </cdr:from>
    <cdr:to>
      <cdr:x>0.19625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0.616</cdr:y>
    </cdr:from>
    <cdr:to>
      <cdr:x>1</cdr:x>
      <cdr:y>0.68425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62877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85725</xdr:rowOff>
    </xdr:to>
    <xdr:graphicFrame>
      <xdr:nvGraphicFramePr>
        <xdr:cNvPr id="2" name="Chart 3"/>
        <xdr:cNvGraphicFramePr/>
      </xdr:nvGraphicFramePr>
      <xdr:xfrm>
        <a:off x="28575" y="9629775"/>
        <a:ext cx="3876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zoomScaleSheetLayoutView="100" workbookViewId="0" topLeftCell="A1">
      <selection activeCell="Q20" sqref="Q20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10</v>
      </c>
    </row>
    <row r="5" spans="1:16" ht="18" customHeight="1">
      <c r="A5" s="81" t="s">
        <v>7</v>
      </c>
      <c r="B5" s="82"/>
      <c r="C5" s="75" t="s">
        <v>8</v>
      </c>
      <c r="D5" s="76"/>
      <c r="E5" s="76"/>
      <c r="F5" s="76"/>
      <c r="G5" s="76"/>
      <c r="H5" s="76"/>
      <c r="I5" s="77"/>
      <c r="J5" s="78" t="s">
        <v>9</v>
      </c>
      <c r="K5" s="76"/>
      <c r="L5" s="76"/>
      <c r="M5" s="76"/>
      <c r="N5" s="76"/>
      <c r="O5" s="76"/>
      <c r="P5" s="76"/>
    </row>
    <row r="6" spans="1:16" ht="52.5" customHeight="1">
      <c r="A6" s="83"/>
      <c r="B6" s="84"/>
      <c r="C6" s="17" t="s">
        <v>0</v>
      </c>
      <c r="D6" s="18" t="s">
        <v>51</v>
      </c>
      <c r="E6" s="19" t="s">
        <v>4</v>
      </c>
      <c r="F6" s="19" t="s">
        <v>12</v>
      </c>
      <c r="G6" s="19" t="s">
        <v>50</v>
      </c>
      <c r="H6" s="19" t="s">
        <v>5</v>
      </c>
      <c r="I6" s="19" t="s">
        <v>13</v>
      </c>
      <c r="J6" s="17" t="s">
        <v>0</v>
      </c>
      <c r="K6" s="18" t="s">
        <v>51</v>
      </c>
      <c r="L6" s="19" t="s">
        <v>4</v>
      </c>
      <c r="M6" s="19" t="s">
        <v>12</v>
      </c>
      <c r="N6" s="19" t="s">
        <v>50</v>
      </c>
      <c r="O6" s="17" t="s">
        <v>5</v>
      </c>
      <c r="P6" s="20" t="s">
        <v>13</v>
      </c>
    </row>
    <row r="7" spans="1:16" ht="24.75" customHeight="1">
      <c r="A7" s="71" t="s">
        <v>1</v>
      </c>
      <c r="B7" s="7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1" t="s">
        <v>2</v>
      </c>
      <c r="B8" s="7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1" t="s">
        <v>3</v>
      </c>
      <c r="B9" s="7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1" t="s">
        <v>14</v>
      </c>
      <c r="B10" s="7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71" t="s">
        <v>39</v>
      </c>
      <c r="B11" s="7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71" t="s">
        <v>44</v>
      </c>
      <c r="B12" s="71"/>
      <c r="C12" s="25">
        <f t="shared" si="0"/>
        <v>1284</v>
      </c>
      <c r="D12" s="26">
        <v>945</v>
      </c>
      <c r="E12" s="24">
        <v>29</v>
      </c>
      <c r="F12" s="24">
        <v>126</v>
      </c>
      <c r="G12" s="24">
        <v>16</v>
      </c>
      <c r="H12" s="24">
        <v>163</v>
      </c>
      <c r="I12" s="24">
        <v>5</v>
      </c>
      <c r="J12" s="25">
        <f t="shared" si="1"/>
        <v>1238</v>
      </c>
      <c r="K12" s="24">
        <v>912</v>
      </c>
      <c r="L12" s="24">
        <v>28</v>
      </c>
      <c r="M12" s="24">
        <v>110</v>
      </c>
      <c r="N12" s="24">
        <v>12</v>
      </c>
      <c r="O12" s="24">
        <v>167</v>
      </c>
      <c r="P12" s="24">
        <v>9</v>
      </c>
    </row>
    <row r="13" spans="1:17" ht="24.75" customHeight="1">
      <c r="A13" s="71" t="s">
        <v>45</v>
      </c>
      <c r="B13" s="72"/>
      <c r="C13" s="64">
        <f t="shared" si="0"/>
        <v>1663</v>
      </c>
      <c r="D13" s="65">
        <v>1266</v>
      </c>
      <c r="E13" s="66">
        <v>12</v>
      </c>
      <c r="F13" s="66">
        <v>46</v>
      </c>
      <c r="G13" s="66">
        <v>162</v>
      </c>
      <c r="H13" s="66">
        <v>171</v>
      </c>
      <c r="I13" s="66">
        <v>6</v>
      </c>
      <c r="J13" s="64">
        <f t="shared" si="1"/>
        <v>1726</v>
      </c>
      <c r="K13" s="66">
        <v>1424</v>
      </c>
      <c r="L13" s="66">
        <v>15</v>
      </c>
      <c r="M13" s="66">
        <v>49</v>
      </c>
      <c r="N13" s="66">
        <v>64</v>
      </c>
      <c r="O13" s="66">
        <v>168</v>
      </c>
      <c r="P13" s="66">
        <v>6</v>
      </c>
      <c r="Q13" s="30"/>
    </row>
    <row r="14" spans="1:16" ht="34.5" customHeight="1">
      <c r="A14" s="73" t="s">
        <v>6</v>
      </c>
      <c r="B14" s="74"/>
      <c r="C14" s="31">
        <f>C13/C12*100-100</f>
        <v>29.51713395638629</v>
      </c>
      <c r="D14" s="31">
        <f aca="true" t="shared" si="2" ref="D14:I14">D13/D12*100-100</f>
        <v>33.96825396825395</v>
      </c>
      <c r="E14" s="31">
        <f t="shared" si="2"/>
        <v>-58.62068965517241</v>
      </c>
      <c r="F14" s="31">
        <f t="shared" si="2"/>
        <v>-63.492063492063494</v>
      </c>
      <c r="G14" s="31">
        <f t="shared" si="2"/>
        <v>912.5</v>
      </c>
      <c r="H14" s="31">
        <f t="shared" si="2"/>
        <v>4.9079754601226995</v>
      </c>
      <c r="I14" s="31">
        <f t="shared" si="2"/>
        <v>20</v>
      </c>
      <c r="J14" s="31">
        <f>J13/J12*100-100</f>
        <v>39.41841680129241</v>
      </c>
      <c r="K14" s="31">
        <f aca="true" t="shared" si="3" ref="K14:P14">K13/K12*100-100</f>
        <v>56.140350877192986</v>
      </c>
      <c r="L14" s="31">
        <f t="shared" si="3"/>
        <v>-46.42857142857143</v>
      </c>
      <c r="M14" s="31">
        <f t="shared" si="3"/>
        <v>-55.45454545454545</v>
      </c>
      <c r="N14" s="31">
        <f t="shared" si="3"/>
        <v>433.33333333333326</v>
      </c>
      <c r="O14" s="31">
        <f t="shared" si="3"/>
        <v>0.5988023952095745</v>
      </c>
      <c r="P14" s="31">
        <f t="shared" si="3"/>
        <v>-33.33333333333334</v>
      </c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97年1-8月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5" ht="12.75">
      <c r="K65" s="2" t="s">
        <v>42</v>
      </c>
    </row>
  </sheetData>
  <mergeCells count="12">
    <mergeCell ref="C5:I5"/>
    <mergeCell ref="J5:P5"/>
    <mergeCell ref="A3:P3"/>
    <mergeCell ref="A5:B6"/>
    <mergeCell ref="A13:B13"/>
    <mergeCell ref="A14:B14"/>
    <mergeCell ref="A7:B7"/>
    <mergeCell ref="A8:B8"/>
    <mergeCell ref="A9:B9"/>
    <mergeCell ref="A10:B10"/>
    <mergeCell ref="A12:B12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11" sqref="G11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17</v>
      </c>
      <c r="B1" s="87"/>
      <c r="C1" s="87"/>
      <c r="D1" s="87"/>
      <c r="E1" s="87"/>
    </row>
    <row r="2" s="9" customFormat="1" ht="22.5" customHeight="1">
      <c r="E2" s="32" t="s">
        <v>18</v>
      </c>
    </row>
    <row r="3" spans="1:5" s="9" customFormat="1" ht="33.75" customHeight="1">
      <c r="A3" s="88" t="s">
        <v>19</v>
      </c>
      <c r="B3" s="85" t="s">
        <v>11</v>
      </c>
      <c r="C3" s="86"/>
      <c r="D3" s="34" t="s">
        <v>20</v>
      </c>
      <c r="E3" s="34" t="s">
        <v>21</v>
      </c>
    </row>
    <row r="4" spans="1:5" s="9" customFormat="1" ht="24.75" customHeight="1">
      <c r="A4" s="89"/>
      <c r="B4" s="33" t="s">
        <v>22</v>
      </c>
      <c r="C4" s="35" t="s">
        <v>23</v>
      </c>
      <c r="D4" s="36"/>
      <c r="E4" s="37"/>
    </row>
    <row r="5" spans="1:5" s="9" customFormat="1" ht="24.75" customHeight="1">
      <c r="A5" s="38" t="s">
        <v>24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25</v>
      </c>
      <c r="B6" s="39">
        <v>592</v>
      </c>
      <c r="C6" s="39">
        <v>6261</v>
      </c>
      <c r="D6" s="39">
        <v>19382</v>
      </c>
      <c r="E6" s="39">
        <v>3356</v>
      </c>
    </row>
    <row r="7" spans="1:8" s="9" customFormat="1" ht="24.75" customHeight="1">
      <c r="A7" s="41" t="s">
        <v>26</v>
      </c>
      <c r="B7" s="39">
        <v>679</v>
      </c>
      <c r="C7" s="39">
        <v>7106</v>
      </c>
      <c r="D7" s="39">
        <v>17990</v>
      </c>
      <c r="E7" s="39">
        <v>3054</v>
      </c>
      <c r="H7" s="9" t="s">
        <v>43</v>
      </c>
    </row>
    <row r="8" spans="1:5" s="9" customFormat="1" ht="24.75" customHeight="1">
      <c r="A8" s="41" t="s">
        <v>40</v>
      </c>
      <c r="B8" s="42">
        <v>595</v>
      </c>
      <c r="C8" s="42">
        <v>6303</v>
      </c>
      <c r="D8" s="42">
        <v>32937</v>
      </c>
      <c r="E8" s="42">
        <v>4137</v>
      </c>
    </row>
    <row r="9" spans="1:9" s="9" customFormat="1" ht="24.75" customHeight="1">
      <c r="A9" s="41" t="s">
        <v>46</v>
      </c>
      <c r="B9" s="42">
        <v>417</v>
      </c>
      <c r="C9" s="42">
        <v>4205</v>
      </c>
      <c r="D9" s="42">
        <v>21823</v>
      </c>
      <c r="E9" s="42">
        <v>2096</v>
      </c>
      <c r="I9" s="9" t="s">
        <v>42</v>
      </c>
    </row>
    <row r="10" spans="1:5" s="9" customFormat="1" ht="24.75" customHeight="1">
      <c r="A10" s="41" t="s">
        <v>47</v>
      </c>
      <c r="B10" s="42">
        <v>610</v>
      </c>
      <c r="C10" s="42">
        <v>5361</v>
      </c>
      <c r="D10" s="67">
        <v>24335</v>
      </c>
      <c r="E10" s="67">
        <v>3635</v>
      </c>
    </row>
    <row r="11" spans="1:5" s="4" customFormat="1" ht="24.75" customHeight="1">
      <c r="A11" s="43" t="s">
        <v>27</v>
      </c>
      <c r="B11" s="44">
        <f>(B10-B9)/B9</f>
        <v>0.4628297362110312</v>
      </c>
      <c r="C11" s="44">
        <f>(C10-C9)/C9</f>
        <v>0.27491082045184306</v>
      </c>
      <c r="D11" s="44">
        <f>(D10-D9)/D9</f>
        <v>0.11510791366906475</v>
      </c>
      <c r="E11" s="44">
        <f>(E10-E9)/E9</f>
        <v>0.7342557251908397</v>
      </c>
    </row>
    <row r="12" spans="1:5" s="4" customFormat="1" ht="34.5" customHeight="1">
      <c r="A12" s="5"/>
      <c r="B12" s="90" t="s">
        <v>16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J6" sqref="J6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37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28</v>
      </c>
    </row>
    <row r="3" spans="1:6" s="50" customFormat="1" ht="52.5" customHeight="1">
      <c r="A3" s="45" t="s">
        <v>29</v>
      </c>
      <c r="B3" s="46" t="s">
        <v>0</v>
      </c>
      <c r="C3" s="47" t="s">
        <v>30</v>
      </c>
      <c r="D3" s="48" t="s">
        <v>31</v>
      </c>
      <c r="E3" s="48" t="s">
        <v>32</v>
      </c>
      <c r="F3" s="49" t="s">
        <v>33</v>
      </c>
    </row>
    <row r="4" spans="1:6" s="50" customFormat="1" ht="24.75" customHeight="1">
      <c r="A4" s="51" t="s">
        <v>34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35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36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41</v>
      </c>
      <c r="B7" s="63">
        <f>SUM(C7:F7)</f>
        <v>2050</v>
      </c>
      <c r="C7" s="63">
        <v>1793</v>
      </c>
      <c r="D7" s="63">
        <v>254</v>
      </c>
      <c r="E7" s="63">
        <v>2</v>
      </c>
      <c r="F7" s="63">
        <v>1</v>
      </c>
    </row>
    <row r="8" spans="1:6" s="50" customFormat="1" ht="24.75" customHeight="1">
      <c r="A8" s="55" t="s">
        <v>48</v>
      </c>
      <c r="B8" s="68">
        <f>SUM(C8:F8)</f>
        <v>1284</v>
      </c>
      <c r="C8" s="63">
        <v>1110</v>
      </c>
      <c r="D8" s="63">
        <v>172</v>
      </c>
      <c r="E8" s="63">
        <v>2</v>
      </c>
      <c r="F8" s="63">
        <v>0</v>
      </c>
    </row>
    <row r="9" spans="1:6" s="50" customFormat="1" ht="24.75" customHeight="1">
      <c r="A9" s="56" t="s">
        <v>49</v>
      </c>
      <c r="B9" s="69">
        <f>SUM(C9:F9)</f>
        <v>1663</v>
      </c>
      <c r="C9" s="70">
        <v>1536</v>
      </c>
      <c r="D9" s="70">
        <v>123</v>
      </c>
      <c r="E9" s="70">
        <v>2</v>
      </c>
      <c r="F9" s="70">
        <v>2</v>
      </c>
    </row>
    <row r="10" spans="1:6" s="50" customFormat="1" ht="24.75" customHeight="1">
      <c r="A10" s="57" t="s">
        <v>15</v>
      </c>
      <c r="B10" s="58">
        <f>(B9-B8)/B8</f>
        <v>0.29517133956386293</v>
      </c>
      <c r="C10" s="58">
        <f>(C9-C8)/C8</f>
        <v>0.3837837837837838</v>
      </c>
      <c r="D10" s="58">
        <f>(D9-D8)/D8</f>
        <v>-0.28488372093023256</v>
      </c>
      <c r="E10" s="58">
        <f>(E9-E8)/E8</f>
        <v>0</v>
      </c>
      <c r="F10" s="58">
        <v>2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法務部法醫研究所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97年8月法醫圖表資料.xls</dc:title>
  <dc:subject>97年統計資料</dc:subject>
  <dc:creator>法務部法醫研究所</dc:creator>
  <cp:keywords/>
  <dc:description>97年統計資料</dc:description>
  <cp:lastModifiedBy>User</cp:lastModifiedBy>
  <cp:lastPrinted>2008-09-05T07:37:26Z</cp:lastPrinted>
  <dcterms:created xsi:type="dcterms:W3CDTF">2006-08-09T08:33:36Z</dcterms:created>
  <dcterms:modified xsi:type="dcterms:W3CDTF">2008-09-10T01:53:25Z</dcterms:modified>
  <cp:category>I20</cp:category>
  <cp:version/>
  <cp:contentType/>
  <cp:contentStatus/>
</cp:coreProperties>
</file>