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3.xml" ContentType="application/vnd.openxmlformats-officedocument.drawing+xml"/>
  <Override PartName="/xl/worksheets/sheet2.xml" ContentType="application/vnd.openxmlformats-officedocument.spreadsheetml.worksheet+xml"/>
  <Override PartName="/xl/drawings/drawing5.xml" ContentType="application/vnd.openxmlformats-officedocument.drawing+xml"/>
  <Override PartName="/xl/worksheets/sheet3.xml" ContentType="application/vnd.openxmlformats-officedocument.spreadsheetml.worksheet+xml"/>
  <Override PartName="/xl/drawings/drawing8.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35" yWindow="690" windowWidth="7260" windowHeight="6225" activeTab="0"/>
  </bookViews>
  <sheets>
    <sheet name="收結案件統計" sheetId="1" r:id="rId1"/>
    <sheet name="病理切片及檢驗" sheetId="2" r:id="rId2"/>
    <sheet name="案件來源" sheetId="3" r:id="rId3"/>
    <sheet name="辦結經過時間" sheetId="4" r:id="rId4"/>
  </sheets>
  <definedNames>
    <definedName name="_xlnm.Print_Area" localSheetId="0">'收結案件統計'!$A$1:$Q$34</definedName>
    <definedName name="_xlnm.Print_Area" localSheetId="2">'案件來源'!$A$1:$G$44</definedName>
  </definedNames>
  <calcPr fullCalcOnLoad="1"/>
</workbook>
</file>

<file path=xl/sharedStrings.xml><?xml version="1.0" encoding="utf-8"?>
<sst xmlns="http://schemas.openxmlformats.org/spreadsheetml/2006/main" count="68" uniqueCount="60">
  <si>
    <t>合計</t>
  </si>
  <si>
    <t>複驗</t>
  </si>
  <si>
    <t>再函詢</t>
  </si>
  <si>
    <t>自行製作病理切片</t>
  </si>
  <si>
    <t>較上年增減率</t>
  </si>
  <si>
    <t>病理切片及檢驗統計</t>
  </si>
  <si>
    <r>
      <t xml:space="preserve">                </t>
    </r>
    <r>
      <rPr>
        <sz val="11"/>
        <rFont val="標楷體"/>
        <family val="4"/>
      </rPr>
      <t xml:space="preserve">檢驗類別
</t>
    </r>
    <r>
      <rPr>
        <sz val="11"/>
        <rFont val="Times New Roman"/>
        <family val="1"/>
      </rPr>
      <t xml:space="preserve"> 
 </t>
    </r>
    <r>
      <rPr>
        <sz val="11"/>
        <rFont val="標楷體"/>
        <family val="4"/>
      </rPr>
      <t>年月別</t>
    </r>
  </si>
  <si>
    <t>毒物化學檢驗數</t>
  </si>
  <si>
    <t>血清證物檢驗數</t>
  </si>
  <si>
    <t>案件數</t>
  </si>
  <si>
    <t>切片數</t>
  </si>
  <si>
    <r>
      <t>93</t>
    </r>
    <r>
      <rPr>
        <sz val="11"/>
        <rFont val="標楷體"/>
        <family val="4"/>
      </rPr>
      <t>年</t>
    </r>
  </si>
  <si>
    <r>
      <t>94</t>
    </r>
    <r>
      <rPr>
        <sz val="11"/>
        <rFont val="標楷體"/>
        <family val="4"/>
      </rPr>
      <t>年</t>
    </r>
  </si>
  <si>
    <r>
      <t>95</t>
    </r>
    <r>
      <rPr>
        <sz val="11"/>
        <rFont val="標楷體"/>
        <family val="4"/>
      </rPr>
      <t>年</t>
    </r>
  </si>
  <si>
    <t>增減率</t>
  </si>
  <si>
    <t>檢察署</t>
  </si>
  <si>
    <t>法院</t>
  </si>
  <si>
    <t>軍事機關</t>
  </si>
  <si>
    <t>其他</t>
  </si>
  <si>
    <r>
      <t>96</t>
    </r>
    <r>
      <rPr>
        <sz val="11"/>
        <rFont val="細明體"/>
        <family val="3"/>
      </rPr>
      <t>年</t>
    </r>
  </si>
  <si>
    <r>
      <t>96</t>
    </r>
    <r>
      <rPr>
        <sz val="11"/>
        <rFont val="標楷體"/>
        <family val="4"/>
      </rPr>
      <t>年</t>
    </r>
  </si>
  <si>
    <r>
      <t>病理切片</t>
    </r>
    <r>
      <rPr>
        <sz val="10"/>
        <rFont val="Times New Roman"/>
        <family val="1"/>
      </rPr>
      <t>(</t>
    </r>
    <r>
      <rPr>
        <sz val="10"/>
        <rFont val="細明體"/>
        <family val="3"/>
      </rPr>
      <t>片</t>
    </r>
    <r>
      <rPr>
        <sz val="10"/>
        <rFont val="Times New Roman"/>
        <family val="1"/>
      </rPr>
      <t xml:space="preserve">)      </t>
    </r>
    <r>
      <rPr>
        <sz val="10"/>
        <rFont val="細明體"/>
        <family val="3"/>
      </rPr>
      <t>毒物化學檢驗</t>
    </r>
    <r>
      <rPr>
        <sz val="10"/>
        <rFont val="Times New Roman"/>
        <family val="1"/>
      </rPr>
      <t>(</t>
    </r>
    <r>
      <rPr>
        <sz val="10"/>
        <rFont val="細明體"/>
        <family val="3"/>
      </rPr>
      <t>項次</t>
    </r>
    <r>
      <rPr>
        <sz val="10"/>
        <rFont val="Times New Roman"/>
        <family val="1"/>
      </rPr>
      <t xml:space="preserve">)       </t>
    </r>
    <r>
      <rPr>
        <sz val="10"/>
        <rFont val="細明體"/>
        <family val="3"/>
      </rPr>
      <t>血清證物檢驗</t>
    </r>
    <r>
      <rPr>
        <sz val="10"/>
        <rFont val="Times New Roman"/>
        <family val="1"/>
      </rPr>
      <t>(</t>
    </r>
    <r>
      <rPr>
        <sz val="10"/>
        <rFont val="細明體"/>
        <family val="3"/>
      </rPr>
      <t>項次</t>
    </r>
    <r>
      <rPr>
        <sz val="10"/>
        <rFont val="Times New Roman"/>
        <family val="1"/>
      </rPr>
      <t>)</t>
    </r>
  </si>
  <si>
    <r>
      <t>法務部法醫研究所，自</t>
    </r>
    <r>
      <rPr>
        <sz val="13"/>
        <rFont val="Times New Roman"/>
        <family val="1"/>
      </rPr>
      <t>87</t>
    </r>
    <r>
      <rPr>
        <sz val="13"/>
        <rFont val="標楷體"/>
        <family val="4"/>
      </rPr>
      <t>年度成立時將收、結案件依委託鑑定性質分類，其中解剖含死因鑑定同分一類，經</t>
    </r>
    <r>
      <rPr>
        <sz val="13"/>
        <rFont val="Times New Roman"/>
        <family val="1"/>
      </rPr>
      <t>97</t>
    </r>
    <r>
      <rPr>
        <sz val="13"/>
        <rFont val="標楷體"/>
        <family val="4"/>
      </rPr>
      <t>年</t>
    </r>
    <r>
      <rPr>
        <sz val="13"/>
        <rFont val="Times New Roman"/>
        <family val="1"/>
      </rPr>
      <t>6</t>
    </r>
    <r>
      <rPr>
        <sz val="13"/>
        <rFont val="標楷體"/>
        <family val="4"/>
      </rPr>
      <t>、</t>
    </r>
    <r>
      <rPr>
        <sz val="13"/>
        <rFont val="Times New Roman"/>
        <family val="1"/>
      </rPr>
      <t>7</t>
    </r>
    <r>
      <rPr>
        <sz val="13"/>
        <rFont val="標楷體"/>
        <family val="4"/>
      </rPr>
      <t>月檢討，為釐清解剖案件、鑑定案件執行績效，俾便明確各別收結案統計，並避免解剖案件等待公文而延宕鑑定案件結案，故自</t>
    </r>
    <r>
      <rPr>
        <sz val="13"/>
        <rFont val="Times New Roman"/>
        <family val="1"/>
      </rPr>
      <t>97</t>
    </r>
    <r>
      <rPr>
        <sz val="13"/>
        <rFont val="標楷體"/>
        <family val="4"/>
      </rPr>
      <t>年</t>
    </r>
    <r>
      <rPr>
        <sz val="13"/>
        <rFont val="Times New Roman"/>
        <family val="1"/>
      </rPr>
      <t>8</t>
    </r>
    <r>
      <rPr>
        <sz val="13"/>
        <rFont val="標楷體"/>
        <family val="4"/>
      </rPr>
      <t>月</t>
    </r>
    <r>
      <rPr>
        <sz val="13"/>
        <rFont val="Times New Roman"/>
        <family val="1"/>
      </rPr>
      <t>11</t>
    </r>
    <r>
      <rPr>
        <sz val="13"/>
        <rFont val="標楷體"/>
        <family val="4"/>
      </rPr>
      <t>日起配合收文文號修正將原有解剖及整體鑑定</t>
    </r>
    <r>
      <rPr>
        <sz val="13"/>
        <rFont val="Times New Roman"/>
        <family val="1"/>
      </rPr>
      <t>(A)</t>
    </r>
    <r>
      <rPr>
        <sz val="13"/>
        <rFont val="標楷體"/>
        <family val="4"/>
      </rPr>
      <t>類，改為解剖</t>
    </r>
    <r>
      <rPr>
        <sz val="13"/>
        <rFont val="Times New Roman"/>
        <family val="1"/>
      </rPr>
      <t>(A)</t>
    </r>
    <r>
      <rPr>
        <sz val="13"/>
        <rFont val="標楷體"/>
        <family val="4"/>
      </rPr>
      <t>類及死因鑑定</t>
    </r>
    <r>
      <rPr>
        <sz val="13"/>
        <rFont val="Times New Roman"/>
        <family val="1"/>
      </rPr>
      <t>(D)</t>
    </r>
    <r>
      <rPr>
        <sz val="13"/>
        <rFont val="標楷體"/>
        <family val="4"/>
      </rPr>
      <t>類，亦即與原僅死因鑑定</t>
    </r>
    <r>
      <rPr>
        <sz val="13"/>
        <rFont val="Times New Roman"/>
        <family val="1"/>
      </rPr>
      <t>(D)</t>
    </r>
    <r>
      <rPr>
        <sz val="13"/>
        <rFont val="標楷體"/>
        <family val="4"/>
      </rPr>
      <t>類合併計算死因鑑定案件數。至於各項數值與上年度同期比較數據，則以修正後之分類為比較基礎，特此敘明。</t>
    </r>
  </si>
  <si>
    <r>
      <t>97</t>
    </r>
    <r>
      <rPr>
        <sz val="11"/>
        <rFont val="細明體"/>
        <family val="3"/>
      </rPr>
      <t>年</t>
    </r>
  </si>
  <si>
    <r>
      <t>97</t>
    </r>
    <r>
      <rPr>
        <sz val="11"/>
        <rFont val="細明體"/>
        <family val="3"/>
      </rPr>
      <t>年</t>
    </r>
  </si>
  <si>
    <r>
      <t>法</t>
    </r>
    <r>
      <rPr>
        <sz val="14"/>
        <rFont val="Times New Roman"/>
        <family val="1"/>
      </rPr>
      <t xml:space="preserve"> </t>
    </r>
    <r>
      <rPr>
        <sz val="14"/>
        <rFont val="標楷體"/>
        <family val="4"/>
      </rPr>
      <t>醫</t>
    </r>
    <r>
      <rPr>
        <sz val="14"/>
        <rFont val="Times New Roman"/>
        <family val="1"/>
      </rPr>
      <t xml:space="preserve"> </t>
    </r>
    <r>
      <rPr>
        <sz val="14"/>
        <rFont val="標楷體"/>
        <family val="4"/>
      </rPr>
      <t>病</t>
    </r>
    <r>
      <rPr>
        <sz val="14"/>
        <rFont val="Times New Roman"/>
        <family val="1"/>
      </rPr>
      <t xml:space="preserve"> </t>
    </r>
    <r>
      <rPr>
        <sz val="14"/>
        <rFont val="標楷體"/>
        <family val="4"/>
      </rPr>
      <t>理</t>
    </r>
    <r>
      <rPr>
        <sz val="14"/>
        <rFont val="Times New Roman"/>
        <family val="1"/>
      </rPr>
      <t xml:space="preserve"> </t>
    </r>
    <r>
      <rPr>
        <sz val="14"/>
        <rFont val="標楷體"/>
        <family val="4"/>
      </rPr>
      <t>鑑</t>
    </r>
    <r>
      <rPr>
        <sz val="14"/>
        <rFont val="Times New Roman"/>
        <family val="1"/>
      </rPr>
      <t xml:space="preserve"> </t>
    </r>
    <r>
      <rPr>
        <sz val="14"/>
        <rFont val="標楷體"/>
        <family val="4"/>
      </rPr>
      <t>定</t>
    </r>
    <r>
      <rPr>
        <sz val="14"/>
        <rFont val="Times New Roman"/>
        <family val="1"/>
      </rPr>
      <t xml:space="preserve"> </t>
    </r>
    <r>
      <rPr>
        <sz val="14"/>
        <rFont val="標楷體"/>
        <family val="4"/>
      </rPr>
      <t>收</t>
    </r>
    <r>
      <rPr>
        <sz val="14"/>
        <rFont val="Times New Roman"/>
        <family val="1"/>
      </rPr>
      <t xml:space="preserve"> </t>
    </r>
    <r>
      <rPr>
        <sz val="14"/>
        <rFont val="標楷體"/>
        <family val="4"/>
      </rPr>
      <t>結</t>
    </r>
    <r>
      <rPr>
        <sz val="14"/>
        <rFont val="Times New Roman"/>
        <family val="1"/>
      </rPr>
      <t xml:space="preserve"> </t>
    </r>
    <r>
      <rPr>
        <sz val="14"/>
        <rFont val="標楷體"/>
        <family val="4"/>
      </rPr>
      <t>案</t>
    </r>
    <r>
      <rPr>
        <sz val="14"/>
        <rFont val="Times New Roman"/>
        <family val="1"/>
      </rPr>
      <t xml:space="preserve"> </t>
    </r>
    <r>
      <rPr>
        <sz val="14"/>
        <rFont val="標楷體"/>
        <family val="4"/>
      </rPr>
      <t>件</t>
    </r>
    <r>
      <rPr>
        <sz val="14"/>
        <rFont val="Times New Roman"/>
        <family val="1"/>
      </rPr>
      <t xml:space="preserve"> </t>
    </r>
    <r>
      <rPr>
        <sz val="14"/>
        <rFont val="標楷體"/>
        <family val="4"/>
      </rPr>
      <t>統</t>
    </r>
    <r>
      <rPr>
        <sz val="14"/>
        <rFont val="Times New Roman"/>
        <family val="1"/>
      </rPr>
      <t xml:space="preserve"> </t>
    </r>
    <r>
      <rPr>
        <sz val="14"/>
        <rFont val="標楷體"/>
        <family val="4"/>
      </rPr>
      <t>計</t>
    </r>
  </si>
  <si>
    <t>項目別</t>
  </si>
  <si>
    <r>
      <t>新</t>
    </r>
    <r>
      <rPr>
        <sz val="11"/>
        <rFont val="Times New Roman"/>
        <family val="1"/>
      </rPr>
      <t xml:space="preserve">    </t>
    </r>
    <r>
      <rPr>
        <sz val="11"/>
        <rFont val="標楷體"/>
        <family val="4"/>
      </rPr>
      <t>收</t>
    </r>
    <r>
      <rPr>
        <sz val="11"/>
        <rFont val="Times New Roman"/>
        <family val="1"/>
      </rPr>
      <t xml:space="preserve">    </t>
    </r>
    <r>
      <rPr>
        <sz val="11"/>
        <rFont val="標楷體"/>
        <family val="4"/>
      </rPr>
      <t>案</t>
    </r>
    <r>
      <rPr>
        <sz val="11"/>
        <rFont val="Times New Roman"/>
        <family val="1"/>
      </rPr>
      <t xml:space="preserve">    </t>
    </r>
    <r>
      <rPr>
        <sz val="11"/>
        <rFont val="標楷體"/>
        <family val="4"/>
      </rPr>
      <t>件</t>
    </r>
  </si>
  <si>
    <r>
      <t>終</t>
    </r>
    <r>
      <rPr>
        <sz val="11"/>
        <rFont val="Times New Roman"/>
        <family val="1"/>
      </rPr>
      <t xml:space="preserve">    </t>
    </r>
    <r>
      <rPr>
        <sz val="11"/>
        <rFont val="標楷體"/>
        <family val="4"/>
      </rPr>
      <t>結</t>
    </r>
    <r>
      <rPr>
        <sz val="11"/>
        <rFont val="Times New Roman"/>
        <family val="1"/>
      </rPr>
      <t xml:space="preserve">    </t>
    </r>
    <r>
      <rPr>
        <sz val="11"/>
        <rFont val="標楷體"/>
        <family val="4"/>
      </rPr>
      <t>案</t>
    </r>
    <r>
      <rPr>
        <sz val="11"/>
        <rFont val="Times New Roman"/>
        <family val="1"/>
      </rPr>
      <t xml:space="preserve">    </t>
    </r>
    <r>
      <rPr>
        <sz val="11"/>
        <rFont val="標楷體"/>
        <family val="4"/>
      </rPr>
      <t>件</t>
    </r>
  </si>
  <si>
    <t>合計</t>
  </si>
  <si>
    <t>解剖</t>
  </si>
  <si>
    <t>文書
鑑定</t>
  </si>
  <si>
    <t>死因
鑑定</t>
  </si>
  <si>
    <t>證物
鑑定</t>
  </si>
  <si>
    <r>
      <t>92</t>
    </r>
    <r>
      <rPr>
        <sz val="11"/>
        <rFont val="標楷體"/>
        <family val="4"/>
      </rPr>
      <t>年</t>
    </r>
  </si>
  <si>
    <r>
      <t>93</t>
    </r>
    <r>
      <rPr>
        <sz val="11"/>
        <rFont val="標楷體"/>
        <family val="4"/>
      </rPr>
      <t>年</t>
    </r>
  </si>
  <si>
    <r>
      <t>94</t>
    </r>
    <r>
      <rPr>
        <sz val="11"/>
        <rFont val="標楷體"/>
        <family val="4"/>
      </rPr>
      <t>年</t>
    </r>
  </si>
  <si>
    <r>
      <t>95</t>
    </r>
    <r>
      <rPr>
        <sz val="11"/>
        <rFont val="標楷體"/>
        <family val="4"/>
      </rPr>
      <t>年</t>
    </r>
  </si>
  <si>
    <r>
      <t>較上年同
期增減</t>
    </r>
    <r>
      <rPr>
        <sz val="11"/>
        <rFont val="Times New Roman"/>
        <family val="1"/>
      </rPr>
      <t xml:space="preserve"> </t>
    </r>
    <r>
      <rPr>
        <sz val="11"/>
        <rFont val="標楷體"/>
        <family val="4"/>
      </rPr>
      <t>﹪</t>
    </r>
  </si>
  <si>
    <r>
      <t>說明：為釐清解剖案件、死因鑑定案件執行績效，自</t>
    </r>
    <r>
      <rPr>
        <sz val="11"/>
        <rFont val="Times New Roman"/>
        <family val="1"/>
      </rPr>
      <t>97</t>
    </r>
    <r>
      <rPr>
        <sz val="11"/>
        <rFont val="標楷體"/>
        <family val="4"/>
      </rPr>
      <t>年</t>
    </r>
    <r>
      <rPr>
        <sz val="11"/>
        <rFont val="Times New Roman"/>
        <family val="1"/>
      </rPr>
      <t>8</t>
    </r>
    <r>
      <rPr>
        <sz val="11"/>
        <rFont val="標楷體"/>
        <family val="4"/>
      </rPr>
      <t>月</t>
    </r>
    <r>
      <rPr>
        <sz val="11"/>
        <rFont val="Times New Roman"/>
        <family val="1"/>
      </rPr>
      <t>11</t>
    </r>
    <r>
      <rPr>
        <sz val="11"/>
        <rFont val="標楷體"/>
        <family val="4"/>
      </rPr>
      <t xml:space="preserve">日起將原統計之「解剖及死因鑑定」、
</t>
    </r>
    <r>
      <rPr>
        <sz val="11"/>
        <rFont val="Times New Roman"/>
        <family val="1"/>
      </rPr>
      <t xml:space="preserve">           </t>
    </r>
    <r>
      <rPr>
        <sz val="11"/>
        <rFont val="標楷體"/>
        <family val="4"/>
      </rPr>
      <t>「僅死因鑑定」，重新分類為「解剖」及「死因鑑定」二大類加以統計，並追溯修正以前年度資料。</t>
    </r>
  </si>
  <si>
    <t xml:space="preserve">  </t>
  </si>
  <si>
    <t xml:space="preserve"> </t>
  </si>
  <si>
    <r>
      <t>單位：件</t>
    </r>
    <r>
      <rPr>
        <sz val="11"/>
        <rFont val="Times New Roman"/>
        <family val="1"/>
      </rPr>
      <t>.</t>
    </r>
    <r>
      <rPr>
        <sz val="11"/>
        <rFont val="標楷體"/>
        <family val="4"/>
      </rPr>
      <t>片</t>
    </r>
    <r>
      <rPr>
        <sz val="11"/>
        <rFont val="Times New Roman"/>
        <family val="1"/>
      </rPr>
      <t>.</t>
    </r>
    <r>
      <rPr>
        <sz val="11"/>
        <rFont val="標楷體"/>
        <family val="4"/>
      </rPr>
      <t>次</t>
    </r>
  </si>
  <si>
    <t>法醫病理鑑定案件來源分析</t>
  </si>
  <si>
    <t>單位：件</t>
  </si>
  <si>
    <t xml:space="preserve">               案件來源
  年月別                  </t>
  </si>
  <si>
    <t>93年</t>
  </si>
  <si>
    <t>94年</t>
  </si>
  <si>
    <t>95年</t>
  </si>
  <si>
    <r>
      <t>96年</t>
    </r>
  </si>
  <si>
    <r>
      <t>97年</t>
    </r>
  </si>
  <si>
    <r>
      <t>97</t>
    </r>
    <r>
      <rPr>
        <sz val="11"/>
        <rFont val="標楷體"/>
        <family val="4"/>
      </rPr>
      <t>年</t>
    </r>
    <r>
      <rPr>
        <sz val="11"/>
        <rFont val="Times New Roman"/>
        <family val="1"/>
      </rPr>
      <t>1-7</t>
    </r>
    <r>
      <rPr>
        <sz val="11"/>
        <rFont val="標楷體"/>
        <family val="4"/>
      </rPr>
      <t>月</t>
    </r>
  </si>
  <si>
    <r>
      <t>98</t>
    </r>
    <r>
      <rPr>
        <sz val="11"/>
        <rFont val="標楷體"/>
        <family val="4"/>
      </rPr>
      <t>年</t>
    </r>
    <r>
      <rPr>
        <sz val="11"/>
        <rFont val="Times New Roman"/>
        <family val="1"/>
      </rPr>
      <t>1-7</t>
    </r>
    <r>
      <rPr>
        <sz val="11"/>
        <rFont val="標楷體"/>
        <family val="4"/>
      </rPr>
      <t>月</t>
    </r>
  </si>
  <si>
    <r>
      <t>註</t>
    </r>
    <r>
      <rPr>
        <sz val="11"/>
        <rFont val="Times New Roman"/>
        <family val="1"/>
      </rPr>
      <t>:</t>
    </r>
    <r>
      <rPr>
        <sz val="11"/>
        <rFont val="標楷體"/>
        <family val="4"/>
      </rPr>
      <t>切片率係以死因鑑定本所醫師收案數除以自行製作病理切片案件數求算。</t>
    </r>
  </si>
  <si>
    <r>
      <t>98</t>
    </r>
    <r>
      <rPr>
        <sz val="11"/>
        <rFont val="標楷體"/>
        <family val="4"/>
      </rPr>
      <t>年</t>
    </r>
    <r>
      <rPr>
        <sz val="11"/>
        <rFont val="Times New Roman"/>
        <family val="1"/>
      </rPr>
      <t>1-7</t>
    </r>
    <r>
      <rPr>
        <sz val="11"/>
        <rFont val="標楷體"/>
        <family val="4"/>
      </rPr>
      <t>月</t>
    </r>
  </si>
  <si>
    <t>97年1-7月</t>
  </si>
  <si>
    <t>98年1-7月</t>
  </si>
  <si>
    <t>表一</t>
  </si>
  <si>
    <t>表二</t>
  </si>
  <si>
    <t>表三</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</si>
</sst>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Yes&quot;;&quot;Yes&quot;;&quot;No&quot;"/>
    <numFmt numFmtId="177" formatCode="&quot;True&quot;;&quot;True&quot;;&quot;False&quot;"/>
    <numFmt numFmtId="178" formatCode="&quot;On&quot;;&quot;On&quot;;&quot;Off&quot;"/>
    <numFmt numFmtId="179" formatCode="#,##0;[Red]#,##0"/>
    <numFmt numFmtId="180" formatCode="0.0%"/>
    <numFmt numFmtId="181" formatCode="0;[Red]0"/>
    <numFmt numFmtId="182" formatCode="0.000"/>
    <numFmt numFmtId="183" formatCode="0.0"/>
    <numFmt numFmtId="184" formatCode="0.0_ "/>
    <numFmt numFmtId="185" formatCode="0.000%"/>
    <numFmt numFmtId="186" formatCode="0.00000%"/>
    <numFmt numFmtId="187" formatCode="0.00000000000%"/>
  </numFmts>
  <fonts count="43">
    <font>
      <sz val="12"/>
      <name val="新細明體"/>
      <family val="0"/>
    </font>
    <font>
      <sz val="9"/>
      <name val="新細明體"/>
      <family val="1"/>
    </font>
    <font>
      <sz val="10"/>
      <name val="標楷體"/>
      <family val="4"/>
    </font>
    <font>
      <u val="single"/>
      <sz val="12"/>
      <color indexed="12"/>
      <name val="新細明體"/>
      <family val="1"/>
    </font>
    <font>
      <u val="single"/>
      <sz val="12"/>
      <color indexed="36"/>
      <name val="新細明體"/>
      <family val="1"/>
    </font>
    <font>
      <sz val="10"/>
      <name val="Times New Roman"/>
      <family val="1"/>
    </font>
    <font>
      <sz val="14"/>
      <name val="標楷體"/>
      <family val="4"/>
    </font>
    <font>
      <sz val="9"/>
      <name val="標楷體"/>
      <family val="4"/>
    </font>
    <font>
      <sz val="14"/>
      <name val="Times New Roman"/>
      <family val="1"/>
    </font>
    <font>
      <sz val="10.75"/>
      <name val="標楷體"/>
      <family val="4"/>
    </font>
    <font>
      <sz val="8.25"/>
      <name val="標楷體"/>
      <family val="4"/>
    </font>
    <font>
      <sz val="8"/>
      <name val="標楷體"/>
      <family val="4"/>
    </font>
    <font>
      <sz val="10"/>
      <name val="細明體"/>
      <family val="3"/>
    </font>
    <font>
      <sz val="11"/>
      <name val="標楷體"/>
      <family val="4"/>
    </font>
    <font>
      <sz val="11"/>
      <name val="Times New Roman"/>
      <family val="1"/>
    </font>
    <font>
      <sz val="11"/>
      <name val="新細明體"/>
      <family val="1"/>
    </font>
    <font>
      <i/>
      <sz val="11"/>
      <name val="Times New Roman"/>
      <family val="1"/>
    </font>
    <font>
      <sz val="11"/>
      <color indexed="8"/>
      <name val="Times New Roman"/>
      <family val="1"/>
    </font>
    <font>
      <sz val="11"/>
      <name val="細明體"/>
      <family val="3"/>
    </font>
    <font>
      <sz val="13"/>
      <name val="標楷體"/>
      <family val="4"/>
    </font>
    <font>
      <sz val="13"/>
      <name val="Times New Roman"/>
      <family val="1"/>
    </font>
    <font>
      <sz val="9.75"/>
      <name val="標楷體"/>
      <family val="4"/>
    </font>
    <font>
      <sz val="9.75"/>
      <name val="Times New Roman"/>
      <family val="1"/>
    </font>
    <font>
      <sz val="11.5"/>
      <name val="標楷體"/>
      <family val="4"/>
    </font>
    <font>
      <sz val="8"/>
      <name val="Times New Roman"/>
      <family val="1"/>
    </font>
    <font>
      <sz val="7.25"/>
      <name val="Times New Roman"/>
      <family val="1"/>
    </font>
    <font>
      <sz val="8.75"/>
      <name val="標楷體"/>
      <family val="4"/>
    </font>
    <font>
      <u val="single"/>
      <sz val="14"/>
      <name val="新細明體"/>
      <family val="1"/>
    </font>
    <font>
      <sz val="18.5"/>
      <name val="新細明體"/>
      <family val="1"/>
    </font>
    <font>
      <sz val="12"/>
      <name val="標楷體"/>
      <family val="4"/>
    </font>
    <font>
      <sz val="9.5"/>
      <name val="標楷體"/>
      <family val="4"/>
    </font>
    <font>
      <sz val="20.25"/>
      <name val="新細明體"/>
      <family val="1"/>
    </font>
    <font>
      <sz val="15.25"/>
      <name val="標楷體"/>
      <family val="4"/>
    </font>
    <font>
      <sz val="12"/>
      <name val="Times New Roman"/>
      <family val="1"/>
    </font>
    <font>
      <sz val="18.25"/>
      <name val="標楷體"/>
      <family val="4"/>
    </font>
    <font>
      <sz val="14"/>
      <name val="新細明體"/>
      <family val="1"/>
    </font>
    <font>
      <sz val="10"/>
      <name val="新細明體"/>
      <family val="1"/>
    </font>
    <font>
      <sz val="11"/>
      <color indexed="8"/>
      <name val="新細明體"/>
      <family val="1"/>
    </font>
    <font>
      <b/>
      <sz val="11"/>
      <color indexed="8"/>
      <name val="新細明體"/>
      <family val="1"/>
    </font>
    <font>
      <b/>
      <i/>
      <sz val="11"/>
      <color indexed="8"/>
      <name val="新細明體"/>
      <family val="1"/>
    </font>
    <font>
      <b/>
      <i/>
      <sz val="12"/>
      <color indexed="8"/>
      <name val="新細明體"/>
      <family val="1"/>
    </font>
    <font>
      <sz val="11.75"/>
      <name val="標楷體"/>
      <family val="4"/>
    </font>
    <font>
      <sz val="11.75"/>
      <name val="Times New Roman"/>
      <family val="1"/>
    </font>
  </fonts>
  <fills count="2">
    <fill>
      <patternFill/>
    </fill>
    <fill>
      <patternFill patternType="gray125"/>
    </fill>
  </fills>
  <borders count="19">
    <border>
      <left/>
      <right/>
      <top/>
      <bottom/>
      <diagonal/>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style="thin"/>
      <bottom style="thin"/>
    </border>
    <border>
      <left style="thin"/>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color indexed="63"/>
      </right>
      <top style="thin"/>
      <bottom style="thin"/>
    </border>
    <border>
      <left style="thin"/>
      <right>
        <color indexed="63"/>
      </right>
      <top>
        <color indexed="63"/>
      </top>
      <bottom style="thin"/>
    </border>
    <border diagonalDown="1">
      <left>
        <color indexed="63"/>
      </left>
      <right style="thin"/>
      <top style="thin"/>
      <bottom style="thin"/>
      <diagonal style="thin"/>
    </border>
    <border>
      <left>
        <color indexed="63"/>
      </left>
      <right style="thin"/>
      <top>
        <color indexed="63"/>
      </top>
      <bottom style="thin"/>
    </border>
    <border diagonalDown="1">
      <left>
        <color indexed="63"/>
      </left>
      <right>
        <color indexed="63"/>
      </right>
      <top>
        <color indexed="63"/>
      </top>
      <bottom style="thin"/>
      <diagonal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diagonalDown="1">
      <left>
        <color indexed="63"/>
      </left>
      <right style="thin"/>
      <top style="thin"/>
      <bottom>
        <color indexed="63"/>
      </bottom>
      <diagonal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cellStyleXfs>
  <cellXfs count="106">
    <xf numFmtId="0" fontId="0" fillId="0" borderId="0" xfId="0" applyAlignment="1">
      <alignment/>
    </xf>
    <xf numFmtId="0" fontId="2" fillId="0" borderId="0" xfId="0" applyFont="1" applyAlignment="1">
      <alignment/>
    </xf>
    <xf numFmtId="0" fontId="5" fillId="0" borderId="0" xfId="0" applyFont="1" applyAlignment="1">
      <alignment/>
    </xf>
    <xf numFmtId="0" fontId="5" fillId="0" borderId="0" xfId="0" applyFont="1" applyAlignment="1">
      <alignment vertical="center"/>
    </xf>
    <xf numFmtId="0" fontId="5" fillId="0" borderId="0" xfId="0" applyFont="1" applyBorder="1" applyAlignment="1">
      <alignment horizontal="center" vertical="center" wrapText="1"/>
    </xf>
    <xf numFmtId="0" fontId="5" fillId="0" borderId="0" xfId="0" applyFont="1" applyBorder="1" applyAlignment="1">
      <alignment horizontal="center"/>
    </xf>
    <xf numFmtId="9" fontId="5" fillId="0" borderId="0" xfId="0" applyNumberFormat="1" applyFont="1" applyBorder="1" applyAlignment="1">
      <alignment horizontal="center"/>
    </xf>
    <xf numFmtId="0" fontId="2" fillId="0" borderId="0" xfId="0" applyFont="1" applyBorder="1" applyAlignment="1">
      <alignment horizontal="center" vertical="center"/>
    </xf>
    <xf numFmtId="0" fontId="5" fillId="0" borderId="0" xfId="0" applyFont="1" applyAlignment="1">
      <alignment/>
    </xf>
    <xf numFmtId="0" fontId="0" fillId="0" borderId="0" xfId="0" applyAlignment="1">
      <alignment/>
    </xf>
    <xf numFmtId="0" fontId="0" fillId="0" borderId="0" xfId="0" applyBorder="1" applyAlignment="1">
      <alignment/>
    </xf>
    <xf numFmtId="0" fontId="2" fillId="0" borderId="0" xfId="0" applyFont="1" applyBorder="1" applyAlignment="1">
      <alignment horizontal="left" vertical="center"/>
    </xf>
    <xf numFmtId="0" fontId="5" fillId="0" borderId="0"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0" xfId="0" applyFont="1" applyFill="1" applyAlignment="1">
      <alignment vertical="center"/>
    </xf>
    <xf numFmtId="0" fontId="2" fillId="0" borderId="0" xfId="0" applyFont="1" applyFill="1" applyBorder="1" applyAlignment="1">
      <alignment horizontal="right" vertical="center"/>
    </xf>
    <xf numFmtId="0" fontId="5" fillId="0" borderId="0" xfId="0" applyFont="1" applyFill="1" applyAlignment="1">
      <alignment/>
    </xf>
    <xf numFmtId="0" fontId="13" fillId="0" borderId="0" xfId="0" applyFont="1" applyBorder="1" applyAlignment="1">
      <alignment horizontal="right" vertical="center"/>
    </xf>
    <xf numFmtId="0" fontId="14" fillId="0" borderId="2" xfId="0" applyFont="1" applyBorder="1" applyAlignment="1">
      <alignment horizontal="center" vertical="center"/>
    </xf>
    <xf numFmtId="0" fontId="14" fillId="0" borderId="3" xfId="0" applyFont="1" applyBorder="1" applyAlignment="1">
      <alignment horizontal="center" vertical="center"/>
    </xf>
    <xf numFmtId="179" fontId="14" fillId="0" borderId="0" xfId="0" applyNumberFormat="1" applyFont="1" applyFill="1" applyBorder="1" applyAlignment="1">
      <alignment horizontal="right" vertical="center"/>
    </xf>
    <xf numFmtId="0" fontId="13" fillId="0" borderId="4" xfId="0" applyFont="1" applyBorder="1" applyAlignment="1">
      <alignment horizontal="center" vertical="center" wrapText="1"/>
    </xf>
    <xf numFmtId="0" fontId="2" fillId="0" borderId="0" xfId="0" applyFont="1" applyFill="1" applyBorder="1" applyAlignment="1">
      <alignment horizontal="center" vertical="center" wrapText="1"/>
    </xf>
    <xf numFmtId="179" fontId="14" fillId="0" borderId="1" xfId="0" applyNumberFormat="1" applyFont="1" applyFill="1" applyBorder="1" applyAlignment="1">
      <alignment horizontal="right" vertical="center"/>
    </xf>
    <xf numFmtId="0" fontId="13" fillId="0" borderId="5"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13" fillId="0" borderId="5" xfId="0" applyFont="1" applyFill="1" applyBorder="1" applyAlignment="1">
      <alignment horizontal="center" vertical="center" shrinkToFit="1"/>
    </xf>
    <xf numFmtId="179" fontId="14" fillId="0" borderId="7" xfId="0" applyNumberFormat="1" applyFont="1" applyFill="1" applyBorder="1" applyAlignment="1">
      <alignment horizontal="right" vertical="center" wrapText="1"/>
    </xf>
    <xf numFmtId="179" fontId="14" fillId="0" borderId="8" xfId="0" applyNumberFormat="1" applyFont="1" applyFill="1" applyBorder="1" applyAlignment="1">
      <alignment horizontal="right" vertical="center" wrapText="1"/>
    </xf>
    <xf numFmtId="179" fontId="14" fillId="0" borderId="8" xfId="0" applyNumberFormat="1" applyFont="1" applyFill="1" applyBorder="1" applyAlignment="1">
      <alignment horizontal="right" vertical="center"/>
    </xf>
    <xf numFmtId="179" fontId="14" fillId="0" borderId="9" xfId="0" applyNumberFormat="1" applyFont="1" applyFill="1" applyBorder="1" applyAlignment="1">
      <alignment horizontal="right" vertical="center" wrapText="1"/>
    </xf>
    <xf numFmtId="179" fontId="14" fillId="0" borderId="0" xfId="0" applyNumberFormat="1" applyFont="1" applyFill="1" applyBorder="1" applyAlignment="1">
      <alignment horizontal="right" vertical="center" wrapText="1"/>
    </xf>
    <xf numFmtId="183" fontId="16" fillId="0" borderId="10" xfId="17" applyNumberFormat="1" applyFont="1" applyFill="1" applyBorder="1" applyAlignment="1">
      <alignment horizontal="right" vertical="center" wrapText="1"/>
    </xf>
    <xf numFmtId="0" fontId="7" fillId="0" borderId="0" xfId="0" applyFont="1" applyFill="1" applyBorder="1" applyAlignment="1">
      <alignment horizontal="center" vertical="center" wrapText="1"/>
    </xf>
    <xf numFmtId="179" fontId="14" fillId="0" borderId="11" xfId="0" applyNumberFormat="1" applyFont="1" applyFill="1" applyBorder="1" applyAlignment="1">
      <alignment horizontal="right" vertical="center" wrapText="1"/>
    </xf>
    <xf numFmtId="179" fontId="14" fillId="0" borderId="1" xfId="0" applyNumberFormat="1" applyFont="1" applyFill="1" applyBorder="1" applyAlignment="1">
      <alignment horizontal="right" vertical="center" wrapText="1"/>
    </xf>
    <xf numFmtId="0" fontId="14" fillId="0" borderId="3" xfId="0" applyFont="1" applyFill="1" applyBorder="1" applyAlignment="1">
      <alignment horizontal="center" vertical="center"/>
    </xf>
    <xf numFmtId="0" fontId="13" fillId="0" borderId="1" xfId="0" applyFont="1" applyFill="1" applyBorder="1" applyAlignment="1">
      <alignment horizontal="center" vertical="center" wrapText="1"/>
    </xf>
    <xf numFmtId="0" fontId="36" fillId="0" borderId="0" xfId="0" applyFont="1" applyAlignment="1">
      <alignment vertical="center"/>
    </xf>
    <xf numFmtId="0" fontId="36" fillId="0" borderId="0" xfId="0" applyFont="1" applyBorder="1" applyAlignment="1">
      <alignment horizontal="center" vertical="center"/>
    </xf>
    <xf numFmtId="0" fontId="15" fillId="0" borderId="0" xfId="0" applyFont="1" applyBorder="1" applyAlignment="1">
      <alignment horizontal="right" vertical="center"/>
    </xf>
    <xf numFmtId="0" fontId="37" fillId="0" borderId="12" xfId="0" applyFont="1" applyBorder="1" applyAlignment="1">
      <alignment horizontal="left" vertical="center" wrapText="1"/>
    </xf>
    <xf numFmtId="0" fontId="38" fillId="0" borderId="5" xfId="0" applyFont="1" applyBorder="1" applyAlignment="1">
      <alignment horizontal="center" vertical="center"/>
    </xf>
    <xf numFmtId="0" fontId="37" fillId="0" borderId="5" xfId="0" applyFont="1" applyBorder="1" applyAlignment="1">
      <alignment horizontal="center" vertical="center"/>
    </xf>
    <xf numFmtId="0" fontId="15" fillId="0" borderId="0" xfId="0" applyFont="1" applyAlignment="1">
      <alignment/>
    </xf>
    <xf numFmtId="0" fontId="37" fillId="0" borderId="2" xfId="0" applyFont="1" applyBorder="1" applyAlignment="1">
      <alignment horizontal="center" vertical="center"/>
    </xf>
    <xf numFmtId="179" fontId="37" fillId="0" borderId="8" xfId="0" applyNumberFormat="1" applyFont="1" applyFill="1" applyBorder="1" applyAlignment="1">
      <alignment horizontal="right" vertical="center"/>
    </xf>
    <xf numFmtId="179" fontId="37" fillId="0" borderId="8" xfId="0" applyNumberFormat="1" applyFont="1" applyBorder="1" applyAlignment="1">
      <alignment horizontal="right" vertical="center"/>
    </xf>
    <xf numFmtId="0" fontId="37" fillId="0" borderId="3" xfId="0" applyFont="1" applyBorder="1" applyAlignment="1">
      <alignment horizontal="center" vertical="center"/>
    </xf>
    <xf numFmtId="179" fontId="37" fillId="0" borderId="0" xfId="0" applyNumberFormat="1" applyFont="1" applyFill="1" applyBorder="1" applyAlignment="1">
      <alignment horizontal="right" vertical="center"/>
    </xf>
    <xf numFmtId="179" fontId="37" fillId="0" borderId="0" xfId="0" applyNumberFormat="1" applyFont="1" applyBorder="1" applyAlignment="1">
      <alignment horizontal="right" vertical="center"/>
    </xf>
    <xf numFmtId="0" fontId="37" fillId="0" borderId="0" xfId="0" applyFont="1" applyFill="1" applyBorder="1" applyAlignment="1">
      <alignment horizontal="center" vertical="center"/>
    </xf>
    <xf numFmtId="179" fontId="37" fillId="0" borderId="9" xfId="0" applyNumberFormat="1" applyFont="1" applyFill="1" applyBorder="1" applyAlignment="1">
      <alignment horizontal="right" vertical="center"/>
    </xf>
    <xf numFmtId="0" fontId="37" fillId="0" borderId="13" xfId="0" applyFont="1" applyFill="1" applyBorder="1" applyAlignment="1">
      <alignment horizontal="center" vertical="center"/>
    </xf>
    <xf numFmtId="179" fontId="37" fillId="0" borderId="11" xfId="0" applyNumberFormat="1" applyFont="1" applyFill="1" applyBorder="1" applyAlignment="1">
      <alignment horizontal="right" vertical="center"/>
    </xf>
    <xf numFmtId="179" fontId="37" fillId="0" borderId="1" xfId="0" applyNumberFormat="1" applyFont="1" applyFill="1" applyBorder="1" applyAlignment="1">
      <alignment horizontal="right" vertical="center"/>
    </xf>
    <xf numFmtId="0" fontId="15" fillId="0" borderId="13" xfId="0" applyFont="1" applyBorder="1" applyAlignment="1">
      <alignment horizontal="center" vertical="center" wrapText="1"/>
    </xf>
    <xf numFmtId="180" fontId="39" fillId="0" borderId="1" xfId="17" applyNumberFormat="1" applyFont="1" applyBorder="1" applyAlignment="1">
      <alignment horizontal="right" vertical="center"/>
    </xf>
    <xf numFmtId="0" fontId="0" fillId="0" borderId="0" xfId="0" applyFont="1" applyAlignment="1">
      <alignment/>
    </xf>
    <xf numFmtId="180" fontId="40" fillId="0" borderId="0" xfId="17" applyNumberFormat="1" applyFont="1" applyBorder="1" applyAlignment="1">
      <alignment horizontal="right" vertical="center"/>
    </xf>
    <xf numFmtId="0" fontId="0" fillId="0" borderId="0" xfId="0" applyFont="1" applyAlignment="1">
      <alignment/>
    </xf>
    <xf numFmtId="0" fontId="12" fillId="0" borderId="1" xfId="0" applyFont="1" applyFill="1" applyBorder="1" applyAlignment="1">
      <alignment horizontal="center" vertical="center"/>
    </xf>
    <xf numFmtId="0" fontId="13" fillId="0" borderId="1" xfId="0" applyFont="1" applyFill="1" applyBorder="1" applyAlignment="1">
      <alignment horizontal="center" vertical="center" shrinkToFit="1"/>
    </xf>
    <xf numFmtId="0" fontId="6" fillId="0" borderId="0" xfId="0" applyFont="1" applyAlignment="1">
      <alignment horizontal="center"/>
    </xf>
    <xf numFmtId="0" fontId="15" fillId="0" borderId="14" xfId="0" applyFont="1" applyBorder="1" applyAlignment="1">
      <alignment horizontal="left" wrapText="1"/>
    </xf>
    <xf numFmtId="180" fontId="12" fillId="0" borderId="8" xfId="17" applyNumberFormat="1" applyFont="1" applyBorder="1" applyAlignment="1">
      <alignment horizontal="left" vertical="center"/>
    </xf>
    <xf numFmtId="0" fontId="13" fillId="0" borderId="15" xfId="0" applyFont="1" applyBorder="1" applyAlignment="1">
      <alignment horizontal="center" vertical="center"/>
    </xf>
    <xf numFmtId="180" fontId="12" fillId="0" borderId="0" xfId="17" applyNumberFormat="1" applyFont="1" applyBorder="1" applyAlignment="1">
      <alignment horizontal="left" vertical="center"/>
    </xf>
    <xf numFmtId="0" fontId="13" fillId="0" borderId="0" xfId="0" applyFont="1" applyFill="1" applyBorder="1" applyAlignment="1">
      <alignment horizontal="left" vertical="center"/>
    </xf>
    <xf numFmtId="179" fontId="14" fillId="0" borderId="16" xfId="0" applyNumberFormat="1" applyFont="1" applyFill="1" applyBorder="1" applyAlignment="1">
      <alignment horizontal="center" vertical="center"/>
    </xf>
    <xf numFmtId="179" fontId="13" fillId="0" borderId="8" xfId="0" applyNumberFormat="1" applyFont="1" applyBorder="1" applyAlignment="1">
      <alignment horizontal="center" vertical="center"/>
    </xf>
    <xf numFmtId="179" fontId="14" fillId="0" borderId="17" xfId="0" applyNumberFormat="1" applyFont="1" applyBorder="1" applyAlignment="1">
      <alignment horizontal="center" vertical="center"/>
    </xf>
    <xf numFmtId="179" fontId="13" fillId="0" borderId="0" xfId="0" applyNumberFormat="1" applyFont="1" applyBorder="1" applyAlignment="1">
      <alignment horizontal="center" vertical="center"/>
    </xf>
    <xf numFmtId="179" fontId="14" fillId="0" borderId="16" xfId="0" applyNumberFormat="1" applyFont="1" applyBorder="1" applyAlignment="1">
      <alignment horizontal="center" vertical="center"/>
    </xf>
    <xf numFmtId="179" fontId="13" fillId="0" borderId="0" xfId="0" applyNumberFormat="1" applyFont="1" applyFill="1" applyBorder="1" applyAlignment="1">
      <alignment horizontal="center" vertical="center"/>
    </xf>
    <xf numFmtId="179" fontId="14" fillId="0" borderId="15" xfId="0" applyNumberFormat="1" applyFont="1" applyFill="1" applyBorder="1" applyAlignment="1">
      <alignment horizontal="center" vertical="center"/>
    </xf>
    <xf numFmtId="180" fontId="16" fillId="0" borderId="10" xfId="17" applyNumberFormat="1" applyFont="1" applyBorder="1" applyAlignment="1">
      <alignment horizontal="center" vertical="center"/>
    </xf>
    <xf numFmtId="180" fontId="16" fillId="0" borderId="5" xfId="17" applyNumberFormat="1" applyFont="1" applyBorder="1" applyAlignment="1">
      <alignment horizontal="center" vertical="center"/>
    </xf>
    <xf numFmtId="0" fontId="14" fillId="0" borderId="18" xfId="0" applyFont="1" applyBorder="1" applyAlignment="1">
      <alignment horizontal="left" wrapText="1"/>
    </xf>
    <xf numFmtId="0" fontId="12" fillId="0" borderId="0" xfId="0" applyFont="1" applyAlignment="1">
      <alignment/>
    </xf>
    <xf numFmtId="0" fontId="36" fillId="0" borderId="0" xfId="0" applyFont="1" applyBorder="1" applyAlignment="1">
      <alignment horizontal="left" vertical="center"/>
    </xf>
    <xf numFmtId="0" fontId="0" fillId="0" borderId="0" xfId="0" applyFont="1" applyAlignment="1">
      <alignment horizontal="right"/>
    </xf>
    <xf numFmtId="0" fontId="12" fillId="0" borderId="0" xfId="0" applyFont="1" applyAlignment="1">
      <alignment horizontal="center"/>
    </xf>
    <xf numFmtId="0" fontId="12" fillId="0" borderId="0"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3" xfId="0" applyFont="1" applyFill="1" applyBorder="1" applyAlignment="1">
      <alignment horizontal="center" vertical="center"/>
    </xf>
    <xf numFmtId="0" fontId="19" fillId="0" borderId="0" xfId="0" applyFont="1" applyAlignment="1">
      <alignment horizontal="center" wrapText="1"/>
    </xf>
    <xf numFmtId="0" fontId="13" fillId="0" borderId="10" xfId="0" applyFont="1" applyFill="1" applyBorder="1" applyAlignment="1">
      <alignment horizontal="center" vertical="center" wrapText="1"/>
    </xf>
    <xf numFmtId="0" fontId="14" fillId="0" borderId="4" xfId="0" applyFont="1" applyFill="1" applyBorder="1" applyAlignment="1">
      <alignment horizontal="center" vertical="center"/>
    </xf>
    <xf numFmtId="0" fontId="13" fillId="0" borderId="8" xfId="0" applyFont="1" applyFill="1" applyBorder="1" applyAlignment="1">
      <alignment horizontal="left" vertical="center" wrapText="1"/>
    </xf>
    <xf numFmtId="0" fontId="13" fillId="0" borderId="6" xfId="0" applyFont="1" applyFill="1" applyBorder="1" applyAlignment="1">
      <alignment horizontal="center" vertical="center"/>
    </xf>
    <xf numFmtId="0" fontId="13" fillId="0" borderId="10" xfId="0" applyFont="1" applyFill="1" applyBorder="1" applyAlignment="1">
      <alignment horizontal="center" vertical="center"/>
    </xf>
    <xf numFmtId="0" fontId="6" fillId="0" borderId="0" xfId="0" applyFont="1" applyFill="1" applyBorder="1" applyAlignment="1">
      <alignment horizontal="center" vertical="center"/>
    </xf>
    <xf numFmtId="0" fontId="8" fillId="0" borderId="0" xfId="0" applyFont="1" applyFill="1" applyBorder="1" applyAlignment="1">
      <alignment horizontal="center" vertical="center"/>
    </xf>
    <xf numFmtId="0" fontId="13" fillId="0" borderId="8"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3" xfId="0" applyFont="1" applyFill="1" applyBorder="1" applyAlignment="1">
      <alignment horizontal="center" vertical="center" wrapText="1"/>
    </xf>
    <xf numFmtId="0" fontId="13" fillId="0" borderId="7" xfId="0" applyFont="1" applyFill="1" applyBorder="1" applyAlignment="1">
      <alignment horizontal="center" vertical="center"/>
    </xf>
    <xf numFmtId="0" fontId="13" fillId="0" borderId="4" xfId="0" applyFont="1" applyFill="1" applyBorder="1" applyAlignment="1">
      <alignment horizontal="center" vertical="center"/>
    </xf>
    <xf numFmtId="0" fontId="6" fillId="0" borderId="0" xfId="0" applyFont="1" applyAlignment="1">
      <alignment horizontal="center"/>
    </xf>
    <xf numFmtId="0" fontId="13" fillId="0" borderId="17" xfId="0" applyFont="1" applyBorder="1" applyAlignment="1">
      <alignment horizontal="center" vertical="center"/>
    </xf>
    <xf numFmtId="0" fontId="13" fillId="0" borderId="15" xfId="0" applyFont="1" applyBorder="1" applyAlignment="1">
      <alignment horizontal="center" vertical="center"/>
    </xf>
    <xf numFmtId="0" fontId="13" fillId="0" borderId="6" xfId="0" applyFont="1" applyBorder="1" applyAlignment="1">
      <alignment horizontal="center" vertical="center"/>
    </xf>
    <xf numFmtId="0" fontId="13" fillId="0" borderId="4" xfId="0" applyFont="1" applyBorder="1" applyAlignment="1">
      <alignment horizontal="center" vertical="center"/>
    </xf>
    <xf numFmtId="0" fontId="35" fillId="0" borderId="0" xfId="0" applyFont="1" applyBorder="1" applyAlignment="1">
      <alignment horizontal="center" vertical="center"/>
    </xf>
  </cellXfs>
  <cellStyles count="8">
    <cellStyle name="Normal" xfId="0"/>
    <cellStyle name="Comma" xfId="15"/>
    <cellStyle name="Comma [0]" xfId="16"/>
    <cellStyle name="Percent" xfId="17"/>
    <cellStyle name="Currency" xfId="18"/>
    <cellStyle name="Currency [0]" xfId="19"/>
    <cellStyle name="Hyperlink"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50" b="0" i="0" u="none" baseline="0"/>
              <a:t>新收鑑定案件數</a:t>
            </a:r>
          </a:p>
        </c:rich>
      </c:tx>
      <c:layout>
        <c:manualLayout>
          <c:xMode val="factor"/>
          <c:yMode val="factor"/>
          <c:x val="0.06275"/>
          <c:y val="0.03975"/>
        </c:manualLayout>
      </c:layout>
      <c:spPr>
        <a:noFill/>
        <a:ln>
          <a:noFill/>
        </a:ln>
      </c:spPr>
    </c:title>
    <c:plotArea>
      <c:layout>
        <c:manualLayout>
          <c:xMode val="edge"/>
          <c:yMode val="edge"/>
          <c:x val="0"/>
          <c:y val="0.18125"/>
          <c:w val="0.99075"/>
          <c:h val="0.81875"/>
        </c:manualLayout>
      </c:layout>
      <c:barChart>
        <c:barDir val="col"/>
        <c:grouping val="clustered"/>
        <c:varyColors val="0"/>
        <c:ser>
          <c:idx val="0"/>
          <c:order val="0"/>
          <c:tx>
            <c:strRef>
              <c:f>'收結案件統計'!$A$13</c:f>
              <c:strCache>
                <c:ptCount val="1"/>
                <c:pt idx="0">
                  <c:v>97年1-7月</c:v>
                </c:pt>
              </c:strCache>
            </c:strRef>
          </c:tx>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cat>
            <c:numRef>
              <c:f>'收結案件統計'!$R$6:$W$6</c:f>
              <c:numCache/>
            </c:numRef>
          </c:cat>
          <c:val>
            <c:numRef>
              <c:f>'收結案件統計'!$D$13:$I$13</c:f>
              <c:numCache/>
            </c:numRef>
          </c:val>
        </c:ser>
        <c:ser>
          <c:idx val="1"/>
          <c:order val="1"/>
          <c:tx>
            <c:strRef>
              <c:f>'收結案件統計'!$A$14</c:f>
              <c:strCache>
                <c:ptCount val="1"/>
                <c:pt idx="0">
                  <c:v>98年1-7月</c:v>
                </c:pt>
              </c:strCache>
            </c:strRef>
          </c:tx>
          <c:spPr>
            <a:solidFill>
              <a:srgbClr val="000000"/>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725" b="0" i="0" u="none" baseline="0"/>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725" b="0" i="0" u="none" baseline="0"/>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725" b="0" i="0" u="none" baseline="0"/>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725" b="0" i="0" u="none" baseline="0"/>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725"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725" b="0" i="0" u="none" baseline="0"/>
                </a:pPr>
              </a:p>
            </c:txPr>
            <c:showLegendKey val="0"/>
            <c:showVal val="1"/>
            <c:showBubbleSize val="0"/>
            <c:showCatName val="0"/>
            <c:showSerName val="0"/>
            <c:showPercent val="0"/>
          </c:dLbls>
          <c:cat>
            <c:numRef>
              <c:f>'收結案件統計'!$R$6:$W$6</c:f>
              <c:numCache/>
            </c:numRef>
          </c:cat>
          <c:val>
            <c:numRef>
              <c:f>'收結案件統計'!$D$14:$I$14</c:f>
              <c:numCache/>
            </c:numRef>
          </c:val>
        </c:ser>
        <c:axId val="5874506"/>
        <c:axId val="52870555"/>
      </c:barChart>
      <c:catAx>
        <c:axId val="5874506"/>
        <c:scaling>
          <c:orientation val="minMax"/>
        </c:scaling>
        <c:axPos val="b"/>
        <c:delete val="0"/>
        <c:numFmt formatCode="General" sourceLinked="1"/>
        <c:majorTickMark val="in"/>
        <c:minorTickMark val="none"/>
        <c:tickLblPos val="nextTo"/>
        <c:txPr>
          <a:bodyPr vert="horz" rot="-1500000"/>
          <a:lstStyle/>
          <a:p>
            <a:pPr>
              <a:defRPr lang="en-US" cap="none" sz="875" b="0" i="0" u="none" baseline="0">
                <a:solidFill>
                  <a:srgbClr val="000000"/>
                </a:solidFill>
              </a:defRPr>
            </a:pPr>
          </a:p>
        </c:txPr>
        <c:crossAx val="52870555"/>
        <c:crosses val="autoZero"/>
        <c:auto val="1"/>
        <c:lblOffset val="0"/>
        <c:noMultiLvlLbl val="0"/>
      </c:catAx>
      <c:valAx>
        <c:axId val="52870555"/>
        <c:scaling>
          <c:orientation val="minMax"/>
        </c:scaling>
        <c:axPos val="l"/>
        <c:majorGridlines>
          <c:spPr>
            <a:ln w="3175">
              <a:solidFill>
                <a:srgbClr val="C0C0C0"/>
              </a:solidFill>
              <a:prstDash val="sysDot"/>
            </a:ln>
          </c:spPr>
        </c:majorGridlines>
        <c:delete val="0"/>
        <c:numFmt formatCode="General" sourceLinked="1"/>
        <c:majorTickMark val="in"/>
        <c:minorTickMark val="none"/>
        <c:tickLblPos val="nextTo"/>
        <c:crossAx val="5874506"/>
        <c:crossesAt val="1"/>
        <c:crossBetween val="between"/>
        <c:dispUnits/>
      </c:valAx>
      <c:spPr>
        <a:noFill/>
        <a:ln w="12700">
          <a:solidFill>
            <a:srgbClr val="808080"/>
          </a:solidFill>
        </a:ln>
      </c:spPr>
    </c:plotArea>
    <c:legend>
      <c:legendPos val="r"/>
      <c:layout>
        <c:manualLayout>
          <c:xMode val="edge"/>
          <c:yMode val="edge"/>
          <c:x val="0.744"/>
          <c:y val="0.2335"/>
          <c:w val="0.21225"/>
          <c:h val="0.122"/>
        </c:manualLayout>
      </c:layout>
      <c:overlay val="0"/>
      <c:spPr>
        <a:ln w="3175">
          <a:noFill/>
        </a:ln>
      </c:spPr>
    </c:legend>
    <c:plotVisOnly val="1"/>
    <c:dispBlanksAs val="gap"/>
    <c:showDLblsOverMax val="0"/>
  </c:chart>
  <c:spPr>
    <a:noFill/>
    <a:ln>
      <a:noFill/>
    </a:ln>
  </c:spPr>
  <c:txPr>
    <a:bodyPr vert="horz" rot="0"/>
    <a:lstStyle/>
    <a:p>
      <a:pPr>
        <a:defRPr lang="en-US" cap="none" sz="800" b="0" i="0" u="none" baseline="0"/>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0" i="0" u="none" baseline="0"/>
              <a:t>鑑定結案數</a:t>
            </a:r>
          </a:p>
        </c:rich>
      </c:tx>
      <c:layout/>
      <c:spPr>
        <a:noFill/>
        <a:ln>
          <a:noFill/>
        </a:ln>
      </c:spPr>
    </c:title>
    <c:plotArea>
      <c:layout>
        <c:manualLayout>
          <c:xMode val="edge"/>
          <c:yMode val="edge"/>
          <c:x val="0"/>
          <c:y val="0.13825"/>
          <c:w val="0.98425"/>
          <c:h val="0.86175"/>
        </c:manualLayout>
      </c:layout>
      <c:barChart>
        <c:barDir val="col"/>
        <c:grouping val="clustered"/>
        <c:varyColors val="0"/>
        <c:ser>
          <c:idx val="0"/>
          <c:order val="0"/>
          <c:tx>
            <c:strRef>
              <c:f>'收結案件統計'!$A$13</c:f>
              <c:strCache>
                <c:ptCount val="1"/>
                <c:pt idx="0">
                  <c:v>97年1-7月</c:v>
                </c:pt>
              </c:strCache>
            </c:strRef>
          </c:tx>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825" b="0" i="0" u="none" baseline="0"/>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25" b="0" i="0" u="none" baseline="0"/>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25" b="0" i="0" u="none" baseline="0"/>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25"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25" b="0" i="0" u="none" baseline="0"/>
                </a:pPr>
              </a:p>
            </c:txPr>
            <c:showLegendKey val="0"/>
            <c:showVal val="1"/>
            <c:showBubbleSize val="0"/>
            <c:showCatName val="0"/>
            <c:showSerName val="0"/>
            <c:showPercent val="0"/>
          </c:dLbls>
          <c:cat>
            <c:strRef>
              <c:f>'收結案件統計'!$K$6:$P$6</c:f>
              <c:strCache/>
            </c:strRef>
          </c:cat>
          <c:val>
            <c:numRef>
              <c:f>'收結案件統計'!$K$13:$P$13</c:f>
              <c:numCache/>
            </c:numRef>
          </c:val>
        </c:ser>
        <c:ser>
          <c:idx val="1"/>
          <c:order val="1"/>
          <c:tx>
            <c:strRef>
              <c:f>'收結案件統計'!$A$14</c:f>
              <c:strCache>
                <c:ptCount val="1"/>
                <c:pt idx="0">
                  <c:v>98年1-7月</c:v>
                </c:pt>
              </c:strCache>
            </c:strRef>
          </c:tx>
          <c:spPr>
            <a:solidFill>
              <a:srgbClr val="333333"/>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numFmt formatCode="General" sourceLinked="1"/>
              <c:showLegendKey val="0"/>
              <c:showVal val="1"/>
              <c:showBubbleSize val="0"/>
              <c:showCatName val="0"/>
              <c:showSerName val="0"/>
              <c:showPercent val="0"/>
            </c:dLbl>
            <c:dLbl>
              <c:idx val="1"/>
              <c:layout>
                <c:manualLayout>
                  <c:x val="0"/>
                  <c:y val="0"/>
                </c:manualLayout>
              </c:layout>
              <c:numFmt formatCode="General" sourceLinked="1"/>
              <c:showLegendKey val="0"/>
              <c:showVal val="1"/>
              <c:showBubbleSize val="0"/>
              <c:showCatName val="0"/>
              <c:showSerName val="0"/>
              <c:showPercent val="0"/>
            </c:dLbl>
            <c:dLbl>
              <c:idx val="2"/>
              <c:layout>
                <c:manualLayout>
                  <c:x val="0"/>
                  <c:y val="0"/>
                </c:manualLayout>
              </c:layout>
              <c:numFmt formatCode="General" sourceLinked="1"/>
              <c:showLegendKey val="0"/>
              <c:showVal val="1"/>
              <c:showBubbleSize val="0"/>
              <c:showCatName val="0"/>
              <c:showSerName val="0"/>
              <c:showPercent val="0"/>
            </c:dLbl>
            <c:dLbl>
              <c:idx val="4"/>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'收結案件統計'!$K$6:$P$6</c:f>
              <c:strCache/>
            </c:strRef>
          </c:cat>
          <c:val>
            <c:numRef>
              <c:f>'收結案件統計'!$K$14:$P$14</c:f>
              <c:numCache/>
            </c:numRef>
          </c:val>
        </c:ser>
        <c:axId val="6072948"/>
        <c:axId val="54656533"/>
      </c:barChart>
      <c:catAx>
        <c:axId val="6072948"/>
        <c:scaling>
          <c:orientation val="minMax"/>
        </c:scaling>
        <c:axPos val="b"/>
        <c:delete val="0"/>
        <c:numFmt formatCode="General" sourceLinked="1"/>
        <c:majorTickMark val="in"/>
        <c:minorTickMark val="none"/>
        <c:tickLblPos val="nextTo"/>
        <c:crossAx val="54656533"/>
        <c:crosses val="autoZero"/>
        <c:auto val="1"/>
        <c:lblOffset val="100"/>
        <c:noMultiLvlLbl val="0"/>
      </c:catAx>
      <c:valAx>
        <c:axId val="54656533"/>
        <c:scaling>
          <c:orientation val="minMax"/>
        </c:scaling>
        <c:axPos val="l"/>
        <c:title>
          <c:tx>
            <c:rich>
              <a:bodyPr vert="wordArtVert" rot="0" anchor="ctr"/>
              <a:lstStyle/>
              <a:p>
                <a:pPr algn="ctr">
                  <a:defRPr/>
                </a:pPr>
                <a:r>
                  <a:rPr lang="en-US" cap="none" sz="825" b="0" i="0" u="none" baseline="0"/>
                  <a:t>件</a:t>
                </a:r>
              </a:p>
            </c:rich>
          </c:tx>
          <c:layout>
            <c:manualLayout>
              <c:xMode val="factor"/>
              <c:yMode val="factor"/>
              <c:x val="0.02025"/>
              <c:y val="0.1485"/>
            </c:manualLayout>
          </c:layout>
          <c:overlay val="0"/>
          <c:spPr>
            <a:noFill/>
            <a:ln>
              <a:noFill/>
            </a:ln>
          </c:spPr>
        </c:title>
        <c:majorGridlines>
          <c:spPr>
            <a:ln w="3175">
              <a:solidFill>
                <a:srgbClr val="C0C0C0"/>
              </a:solidFill>
              <a:prstDash val="sysDot"/>
            </a:ln>
          </c:spPr>
        </c:majorGridlines>
        <c:delete val="0"/>
        <c:numFmt formatCode="General" sourceLinked="1"/>
        <c:majorTickMark val="in"/>
        <c:minorTickMark val="none"/>
        <c:tickLblPos val="nextTo"/>
        <c:crossAx val="6072948"/>
        <c:crossesAt val="1"/>
        <c:crossBetween val="between"/>
        <c:dispUnits/>
      </c:valAx>
      <c:spPr>
        <a:noFill/>
        <a:ln w="12700">
          <a:solidFill>
            <a:srgbClr val="808080"/>
          </a:solidFill>
        </a:ln>
      </c:spPr>
    </c:plotArea>
    <c:legend>
      <c:legendPos val="r"/>
      <c:layout>
        <c:manualLayout>
          <c:xMode val="edge"/>
          <c:yMode val="edge"/>
          <c:x val="0.7735"/>
          <c:y val="0.231"/>
          <c:w val="0.16475"/>
          <c:h val="0.1587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t>切片及檢驗數統計</a:t>
            </a:r>
          </a:p>
        </c:rich>
      </c:tx>
      <c:layout>
        <c:manualLayout>
          <c:xMode val="factor"/>
          <c:yMode val="factor"/>
          <c:x val="0.02325"/>
          <c:y val="0"/>
        </c:manualLayout>
      </c:layout>
      <c:spPr>
        <a:noFill/>
        <a:ln>
          <a:noFill/>
        </a:ln>
      </c:spPr>
    </c:title>
    <c:plotArea>
      <c:layout>
        <c:manualLayout>
          <c:xMode val="edge"/>
          <c:yMode val="edge"/>
          <c:x val="0.002"/>
          <c:y val="0.101"/>
          <c:w val="0.9995"/>
          <c:h val="0.7785"/>
        </c:manualLayout>
      </c:layout>
      <c:barChart>
        <c:barDir val="col"/>
        <c:grouping val="clustered"/>
        <c:varyColors val="0"/>
        <c:ser>
          <c:idx val="0"/>
          <c:order val="0"/>
          <c:tx>
            <c:strRef>
              <c:f>'病理切片及檢驗'!$A$10</c:f>
              <c:strCache>
                <c:ptCount val="1"/>
                <c:pt idx="0">
                  <c:v>97年1-7月</c:v>
                </c:pt>
              </c:strCache>
            </c:strRef>
          </c:tx>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0" i="0" u="none" baseline="0"/>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0" i="0" u="none" baseline="0"/>
                </a:pPr>
              </a:p>
            </c:txPr>
            <c:showLegendKey val="0"/>
            <c:showVal val="1"/>
            <c:showBubbleSize val="0"/>
            <c:showCatName val="0"/>
            <c:showSerName val="0"/>
            <c:showPercent val="0"/>
          </c:dLbls>
          <c:cat>
            <c:strLit>
              <c:ptCount val="1"/>
              <c:pt idx="0">
                <c:v> </c:v>
              </c:pt>
            </c:strLit>
          </c:cat>
          <c:val>
            <c:numRef>
              <c:f>('病理切片及檢驗'!$C$10,'病理切片及檢驗'!$D$10,'病理切片及檢驗'!$E$10)</c:f>
              <c:numCache>
                <c:ptCount val="3"/>
                <c:pt idx="0">
                  <c:v>0</c:v>
                </c:pt>
                <c:pt idx="1">
                  <c:v>0</c:v>
                </c:pt>
                <c:pt idx="2">
                  <c:v>0</c:v>
                </c:pt>
              </c:numCache>
            </c:numRef>
          </c:val>
        </c:ser>
        <c:ser>
          <c:idx val="1"/>
          <c:order val="1"/>
          <c:tx>
            <c:strRef>
              <c:f>'病理切片及檢驗'!$A$11</c:f>
              <c:strCache>
                <c:ptCount val="1"/>
                <c:pt idx="0">
                  <c:v>98年1-7月</c:v>
                </c:pt>
              </c:strCache>
            </c:strRef>
          </c:tx>
          <c:spPr>
            <a:solidFill>
              <a:srgbClr val="000000"/>
            </a:solidFill>
          </c:spPr>
          <c:invertIfNegative val="0"/>
          <c:extLst>
            <c:ext xmlns:c14="http://schemas.microsoft.com/office/drawing/2007/8/2/chart" uri="{6F2FDCE9-48DA-4B69-8628-5D25D57E5C99}">
              <c14:invertSolidFillFmt>
                <c14:spPr>
                  <a:solidFill>
                    <a:srgbClr val="FFFFFF"/>
                  </a:solidFill>
                </c14:spPr>
              </c14:invertSolidFillFmt>
            </c:ext>
          </c:extLst>
          <c:dPt>
            <c:idx val="1"/>
            <c:invertIfNegative val="0"/>
            <c:spPr>
              <a:solidFill>
                <a:srgbClr val="000000"/>
              </a:solidFill>
            </c:spPr>
          </c:dPt>
          <c:dLbls>
            <c:dLbl>
              <c:idx val="0"/>
              <c:layout>
                <c:manualLayout>
                  <c:x val="0"/>
                  <c:y val="0"/>
                </c:manualLayout>
              </c:layout>
              <c:txPr>
                <a:bodyPr vert="horz" rot="0" anchor="ctr"/>
                <a:lstStyle/>
                <a:p>
                  <a:pPr algn="ctr">
                    <a:defRPr lang="en-US" cap="none" sz="975" b="0" i="0" u="none" baseline="0"/>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75" b="0" i="0" u="none" baseline="0"/>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75"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75" b="0" i="0" u="none" baseline="0"/>
                </a:pPr>
              </a:p>
            </c:txPr>
            <c:showLegendKey val="0"/>
            <c:showVal val="1"/>
            <c:showBubbleSize val="0"/>
            <c:showCatName val="0"/>
            <c:showSerName val="0"/>
            <c:showPercent val="0"/>
          </c:dLbls>
          <c:cat>
            <c:strLit>
              <c:ptCount val="1"/>
              <c:pt idx="0">
                <c:v> </c:v>
              </c:pt>
            </c:strLit>
          </c:cat>
          <c:val>
            <c:numRef>
              <c:f>('病理切片及檢驗'!$C$11,'病理切片及檢驗'!$D$11,'病理切片及檢驗'!$E$11)</c:f>
              <c:numCache>
                <c:ptCount val="3"/>
                <c:pt idx="0">
                  <c:v>0</c:v>
                </c:pt>
                <c:pt idx="1">
                  <c:v>0</c:v>
                </c:pt>
                <c:pt idx="2">
                  <c:v>0</c:v>
                </c:pt>
              </c:numCache>
            </c:numRef>
          </c:val>
        </c:ser>
        <c:axId val="22146750"/>
        <c:axId val="65103023"/>
      </c:barChart>
      <c:catAx>
        <c:axId val="22146750"/>
        <c:scaling>
          <c:orientation val="minMax"/>
        </c:scaling>
        <c:axPos val="b"/>
        <c:title>
          <c:tx>
            <c:rich>
              <a:bodyPr vert="horz" rot="0" anchor="ctr"/>
              <a:lstStyle/>
              <a:p>
                <a:pPr algn="ctr">
                  <a:defRPr/>
                </a:pPr>
                <a:r>
                  <a:rPr lang="en-US" cap="none" sz="950" b="0" i="0" u="none" baseline="0"/>
                  <a:t>病理切片(片)          毒物化學檢驗(項次)             血清證物檢驗(項次)</a:t>
                </a:r>
              </a:p>
            </c:rich>
          </c:tx>
          <c:layout>
            <c:manualLayout>
              <c:xMode val="factor"/>
              <c:yMode val="factor"/>
              <c:x val="0.0245"/>
              <c:y val="0.0055"/>
            </c:manualLayout>
          </c:layout>
          <c:overlay val="0"/>
          <c:spPr>
            <a:noFill/>
            <a:ln>
              <a:noFill/>
            </a:ln>
          </c:spPr>
        </c:title>
        <c:delete val="0"/>
        <c:numFmt formatCode="General" sourceLinked="1"/>
        <c:majorTickMark val="in"/>
        <c:minorTickMark val="none"/>
        <c:tickLblPos val="nextTo"/>
        <c:txPr>
          <a:bodyPr vert="horz" rot="-960000"/>
          <a:lstStyle/>
          <a:p>
            <a:pPr>
              <a:defRPr lang="en-US" cap="none" sz="1525" b="0" i="0" u="none" baseline="0"/>
            </a:pPr>
          </a:p>
        </c:txPr>
        <c:crossAx val="65103023"/>
        <c:crosses val="autoZero"/>
        <c:auto val="1"/>
        <c:lblOffset val="0"/>
        <c:noMultiLvlLbl val="0"/>
      </c:catAx>
      <c:valAx>
        <c:axId val="65103023"/>
        <c:scaling>
          <c:orientation val="minMax"/>
        </c:scaling>
        <c:axPos val="l"/>
        <c:majorGridlines>
          <c:spPr>
            <a:ln w="3175">
              <a:solidFill>
                <a:srgbClr val="969696"/>
              </a:solidFill>
              <a:prstDash val="sysDot"/>
            </a:ln>
          </c:spPr>
        </c:majorGridlines>
        <c:delete val="0"/>
        <c:numFmt formatCode="General" sourceLinked="1"/>
        <c:majorTickMark val="in"/>
        <c:minorTickMark val="none"/>
        <c:tickLblPos val="nextTo"/>
        <c:txPr>
          <a:bodyPr/>
          <a:lstStyle/>
          <a:p>
            <a:pPr>
              <a:defRPr lang="en-US" cap="none" sz="1200" b="0" i="0" u="none" baseline="0"/>
            </a:pPr>
          </a:p>
        </c:txPr>
        <c:crossAx val="22146750"/>
        <c:crossesAt val="1"/>
        <c:crossBetween val="between"/>
        <c:dispUnits/>
      </c:valAx>
      <c:spPr>
        <a:noFill/>
        <a:ln w="12700">
          <a:solidFill>
            <a:srgbClr val="808080"/>
          </a:solidFill>
        </a:ln>
      </c:spPr>
    </c:plotArea>
    <c:legend>
      <c:legendPos val="r"/>
      <c:layout>
        <c:manualLayout>
          <c:xMode val="edge"/>
          <c:yMode val="edge"/>
          <c:x val="0.79675"/>
          <c:y val="0.20425"/>
          <c:w val="0.14725"/>
          <c:h val="0.12375"/>
        </c:manualLayout>
      </c:layout>
      <c:overlay val="0"/>
      <c:spPr>
        <a:ln w="3175">
          <a:noFill/>
        </a:ln>
      </c:spPr>
      <c:txPr>
        <a:bodyPr vert="horz" rot="0"/>
        <a:lstStyle/>
        <a:p>
          <a:pPr>
            <a:defRPr lang="en-US" cap="none" sz="800" b="0" i="0" u="none" baseline="0"/>
          </a:pPr>
        </a:p>
      </c:txPr>
    </c:legend>
    <c:plotVisOnly val="1"/>
    <c:dispBlanksAs val="gap"/>
    <c:showDLblsOverMax val="0"/>
  </c:chart>
  <c:spPr>
    <a:noFill/>
    <a:ln>
      <a:noFill/>
    </a:ln>
  </c:spPr>
  <c:txPr>
    <a:bodyPr vert="horz" rot="0"/>
    <a:lstStyle/>
    <a:p>
      <a:pPr>
        <a:defRPr lang="en-US" cap="none" sz="2025" b="0" i="0" u="none" baseline="0">
          <a:latin typeface="新細明體"/>
          <a:ea typeface="新細明體"/>
          <a:cs typeface="新細明體"/>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sng" baseline="0">
                <a:latin typeface="新細明體"/>
                <a:ea typeface="新細明體"/>
                <a:cs typeface="新細明體"/>
              </a:rPr>
              <a:t>法醫病理鑑定案件來源</a:t>
            </a:r>
          </a:p>
        </c:rich>
      </c:tx>
      <c:layout>
        <c:manualLayout>
          <c:xMode val="factor"/>
          <c:yMode val="factor"/>
          <c:x val="-0.32925"/>
          <c:y val="0.40125"/>
        </c:manualLayout>
      </c:layout>
      <c:spPr>
        <a:noFill/>
        <a:ln>
          <a:noFill/>
        </a:ln>
      </c:spPr>
    </c:title>
    <c:plotArea>
      <c:layout>
        <c:manualLayout>
          <c:xMode val="edge"/>
          <c:yMode val="edge"/>
          <c:x val="0.35375"/>
          <c:y val="0.28325"/>
          <c:w val="0.3685"/>
          <c:h val="0.68025"/>
        </c:manualLayout>
      </c:layout>
      <c:pieChart>
        <c:varyColors val="1"/>
        <c:ser>
          <c:idx val="0"/>
          <c:order val="0"/>
          <c:explosion val="2"/>
          <c:extLst>
            <c:ext xmlns:c14="http://schemas.microsoft.com/office/drawing/2007/8/2/chart" uri="{6F2FDCE9-48DA-4B69-8628-5D25D57E5C99}">
              <c14:invertSolidFillFmt>
                <c14:spPr>
                  <a:solidFill>
                    <a:srgbClr val="000000"/>
                  </a:solidFill>
                </c14:spPr>
              </c14:invertSolidFillFmt>
            </c:ext>
          </c:extLst>
          <c:dPt>
            <c:idx val="0"/>
            <c:spPr>
              <a:solidFill>
                <a:srgbClr val="808080"/>
              </a:solidFill>
            </c:spPr>
          </c:dPt>
          <c:dPt>
            <c:idx val="1"/>
            <c:spPr>
              <a:solidFill>
                <a:srgbClr val="FFFFFF"/>
              </a:solidFill>
            </c:spPr>
          </c:dPt>
          <c:dLbls>
            <c:dLbl>
              <c:idx val="0"/>
              <c:layout>
                <c:manualLayout>
                  <c:x val="0"/>
                  <c:y val="0"/>
                </c:manualLayout>
              </c:layout>
              <c:tx>
                <c:rich>
                  <a:bodyPr vert="horz" rot="0" anchor="ctr"/>
                  <a:lstStyle/>
                  <a:p>
                    <a:pPr algn="ctr">
                      <a:defRPr/>
                    </a:pPr>
                    <a:r>
                      <a:rPr lang="en-US" cap="none" sz="900" b="0" i="0" u="none" baseline="0"/>
                      <a:t>檢察署
93.4%</a:t>
                    </a:r>
                  </a:p>
                </c:rich>
              </c:tx>
              <c:numFmt formatCode="General" sourceLinked="1"/>
              <c:showLegendKey val="0"/>
              <c:showVal val="0"/>
              <c:showBubbleSize val="0"/>
              <c:showCatName val="1"/>
              <c:showSerName val="0"/>
              <c:showPercent val="1"/>
            </c:dLbl>
            <c:dLbl>
              <c:idx val="1"/>
              <c:layout>
                <c:manualLayout>
                  <c:x val="0"/>
                  <c:y val="0"/>
                </c:manualLayout>
              </c:layout>
              <c:tx>
                <c:rich>
                  <a:bodyPr vert="horz" rot="0" anchor="ctr"/>
                  <a:lstStyle/>
                  <a:p>
                    <a:pPr algn="ctr">
                      <a:defRPr/>
                    </a:pPr>
                    <a:r>
                      <a:rPr lang="en-US" cap="none" sz="900" b="0" i="0" u="none" baseline="0"/>
                      <a:t>法院
6.3%</a:t>
                    </a:r>
                  </a:p>
                </c:rich>
              </c:tx>
              <c:numFmt formatCode="General" sourceLinked="1"/>
              <c:showLegendKey val="0"/>
              <c:showVal val="0"/>
              <c:showBubbleSize val="0"/>
              <c:showCatName val="1"/>
              <c:showSerName val="0"/>
              <c:showPercent val="1"/>
            </c:dLbl>
            <c:dLbl>
              <c:idx val="2"/>
              <c:layout>
                <c:manualLayout>
                  <c:x val="0"/>
                  <c:y val="0"/>
                </c:manualLayout>
              </c:layout>
              <c:tx>
                <c:rich>
                  <a:bodyPr vert="horz" rot="0" anchor="ctr"/>
                  <a:lstStyle/>
                  <a:p>
                    <a:pPr algn="ctr">
                      <a:defRPr/>
                    </a:pPr>
                    <a:r>
                      <a:rPr lang="en-US" cap="none" sz="900" b="0" i="0" u="none" baseline="0"/>
                      <a:t>軍事機關
0.2%</a:t>
                    </a:r>
                  </a:p>
                </c:rich>
              </c:tx>
              <c:numFmt formatCode="General" sourceLinked="1"/>
              <c:showLegendKey val="0"/>
              <c:showVal val="0"/>
              <c:showBubbleSize val="0"/>
              <c:showCatName val="1"/>
              <c:showSerName val="0"/>
              <c:showPercent val="1"/>
            </c:dLbl>
            <c:dLbl>
              <c:idx val="3"/>
              <c:layout>
                <c:manualLayout>
                  <c:x val="0"/>
                  <c:y val="0"/>
                </c:manualLayout>
              </c:layout>
              <c:tx>
                <c:rich>
                  <a:bodyPr vert="horz" rot="0" anchor="ctr"/>
                  <a:lstStyle/>
                  <a:p>
                    <a:pPr algn="ctr">
                      <a:defRPr/>
                    </a:pPr>
                    <a:r>
                      <a:rPr lang="en-US" cap="none" sz="900" b="0" i="0" u="none" baseline="0"/>
                      <a:t>其他
0.1%</a:t>
                    </a:r>
                  </a:p>
                </c:rich>
              </c:tx>
              <c:numFmt formatCode="General" sourceLinked="1"/>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900" b="0" i="0" u="none" baseline="0">
                      <a:latin typeface="新細明體"/>
                      <a:ea typeface="新細明體"/>
                      <a:cs typeface="新細明體"/>
                    </a:defRPr>
                  </a:pPr>
                </a:p>
              </c:txPr>
              <c:numFmt formatCode="0.0%" sourceLinked="0"/>
              <c:showLegendKey val="0"/>
              <c:showVal val="0"/>
              <c:showBubbleSize val="0"/>
              <c:showCatName val="1"/>
              <c:showSerName val="0"/>
              <c:showPercent val="1"/>
            </c:dLbl>
            <c:numFmt formatCode="0.0%" sourceLinked="0"/>
            <c:txPr>
              <a:bodyPr vert="horz" rot="0" anchor="ctr"/>
              <a:lstStyle/>
              <a:p>
                <a:pPr algn="ctr">
                  <a:defRPr lang="en-US" cap="none" sz="900" b="0" i="0" u="none" baseline="0"/>
                </a:pPr>
              </a:p>
            </c:txPr>
            <c:showLegendKey val="0"/>
            <c:showVal val="0"/>
            <c:showBubbleSize val="0"/>
            <c:showCatName val="1"/>
            <c:showSerName val="0"/>
            <c:showLeaderLines val="1"/>
            <c:showPercent val="1"/>
          </c:dLbls>
          <c:cat>
            <c:strRef>
              <c:f>'案件來源'!$C$3:$F$3</c:f>
              <c:strCache/>
            </c:strRef>
          </c:cat>
          <c:val>
            <c:numRef>
              <c:f>'案件來源'!$C$10:$F$10</c:f>
              <c:numCache>
                <c:ptCount val="4"/>
                <c:pt idx="0">
                  <c:v>0</c:v>
                </c:pt>
                <c:pt idx="1">
                  <c:v>0</c:v>
                </c:pt>
                <c:pt idx="2">
                  <c:v>0</c:v>
                </c:pt>
                <c:pt idx="3">
                  <c:v>0</c:v>
                </c:pt>
              </c:numCache>
            </c:numRef>
          </c:val>
        </c:ser>
      </c:pieChart>
      <c:spPr>
        <a:noFill/>
        <a:ln>
          <a:noFill/>
        </a:ln>
      </c:spPr>
    </c:plotArea>
    <c:plotVisOnly val="1"/>
    <c:dispBlanksAs val="gap"/>
    <c:showDLblsOverMax val="0"/>
  </c:chart>
  <c:spPr>
    <a:ln w="3175">
      <a:noFill/>
    </a:ln>
  </c:spPr>
  <c:txPr>
    <a:bodyPr vert="horz" rot="0"/>
    <a:lstStyle/>
    <a:p>
      <a:pPr>
        <a:defRPr lang="en-US" cap="none" sz="1850" b="0" i="0" u="none" baseline="0">
          <a:latin typeface="新細明體"/>
          <a:ea typeface="新細明體"/>
          <a:cs typeface="新細明體"/>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sng" baseline="0">
                <a:latin typeface="新細明體"/>
                <a:ea typeface="新細明體"/>
                <a:cs typeface="新細明體"/>
              </a:rPr>
              <a:t>新收案件類別</a:t>
            </a:r>
          </a:p>
        </c:rich>
      </c:tx>
      <c:layout>
        <c:manualLayout>
          <c:xMode val="factor"/>
          <c:yMode val="factor"/>
          <c:x val="-0.2995"/>
          <c:y val="0.41575"/>
        </c:manualLayout>
      </c:layout>
      <c:spPr>
        <a:noFill/>
        <a:ln>
          <a:noFill/>
        </a:ln>
      </c:spPr>
    </c:title>
    <c:plotArea>
      <c:layout>
        <c:manualLayout>
          <c:xMode val="edge"/>
          <c:yMode val="edge"/>
          <c:x val="0.3625"/>
          <c:y val="0.2845"/>
          <c:w val="0.42925"/>
          <c:h val="0.5687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FFFF"/>
              </a:solidFill>
            </c:spPr>
          </c:dPt>
          <c:dPt>
            <c:idx val="1"/>
            <c:spPr>
              <a:solidFill>
                <a:srgbClr val="969696"/>
              </a:solidFill>
            </c:spPr>
          </c:dPt>
          <c:dPt>
            <c:idx val="2"/>
            <c:spPr>
              <a:solidFill>
                <a:srgbClr val="000000"/>
              </a:solidFill>
            </c:spPr>
          </c:dPt>
          <c:dPt>
            <c:idx val="3"/>
            <c:spPr>
              <a:solidFill>
                <a:srgbClr val="808080"/>
              </a:solidFill>
            </c:spPr>
          </c:dPt>
          <c:dPt>
            <c:idx val="4"/>
            <c:spPr>
              <a:solidFill>
                <a:srgbClr val="C0C0C0"/>
              </a:solidFill>
            </c:spPr>
          </c:dPt>
          <c:dPt>
            <c:idx val="5"/>
            <c:spPr>
              <a:solidFill>
                <a:srgbClr val="333333"/>
              </a:solidFill>
            </c:spPr>
          </c:dPt>
          <c:dLbls>
            <c:dLbl>
              <c:idx val="0"/>
              <c:layout>
                <c:manualLayout>
                  <c:x val="0"/>
                  <c:y val="0"/>
                </c:manualLayout>
              </c:layout>
              <c:txPr>
                <a:bodyPr vert="horz" rot="0" anchor="ctr"/>
                <a:lstStyle/>
                <a:p>
                  <a:pPr algn="ctr">
                    <a:defRPr lang="en-US" cap="none" sz="1000" b="0" i="0" u="none" baseline="0"/>
                  </a:pPr>
                </a:p>
              </c:txPr>
              <c:numFmt formatCode="0.0%" sourceLinked="0"/>
              <c:showLegendKey val="0"/>
              <c:showVal val="0"/>
              <c:showBubbleSize val="0"/>
              <c:showCatName val="1"/>
              <c:showSerName val="0"/>
              <c:showPercent val="1"/>
            </c:dLbl>
            <c:dLbl>
              <c:idx val="1"/>
              <c:layout>
                <c:manualLayout>
                  <c:x val="0"/>
                  <c:y val="0"/>
                </c:manualLayout>
              </c:layout>
              <c:tx>
                <c:rich>
                  <a:bodyPr vert="horz" rot="0" anchor="ctr"/>
                  <a:lstStyle/>
                  <a:p>
                    <a:pPr algn="ctr">
                      <a:defRPr/>
                    </a:pPr>
                    <a:r>
                      <a:rPr lang="en-US" cap="none" sz="1000" b="0" i="0" u="none" baseline="0"/>
                      <a:t>複驗
</a:t>
                    </a:r>
                    <a:r>
                      <a:rPr lang="en-US" cap="none" sz="1000" b="0" i="0" u="none" baseline="0"/>
                      <a:t>1.0</a:t>
                    </a:r>
                    <a:r>
                      <a:rPr lang="en-US" cap="none" sz="1000" b="0" i="0" u="none" baseline="0"/>
                      <a:t>%</a:t>
                    </a:r>
                  </a:p>
                </c:rich>
              </c:tx>
              <c:numFmt formatCode="General" sourceLinked="1"/>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00" b="0" i="0" u="none" baseline="0"/>
                  </a:pPr>
                </a:p>
              </c:txPr>
              <c:numFmt formatCode="0.0%" sourceLinked="0"/>
              <c:showLegendKey val="0"/>
              <c:showVal val="0"/>
              <c:showBubbleSize val="0"/>
              <c:showCatName val="1"/>
              <c:showSerName val="0"/>
              <c:showPercent val="1"/>
            </c:dLbl>
            <c:dLbl>
              <c:idx val="3"/>
              <c:layout>
                <c:manualLayout>
                  <c:x val="0"/>
                  <c:y val="0"/>
                </c:manualLayout>
              </c:layout>
              <c:tx>
                <c:rich>
                  <a:bodyPr vert="horz" rot="0" anchor="ctr"/>
                  <a:lstStyle/>
                  <a:p>
                    <a:pPr algn="ctr">
                      <a:defRPr/>
                    </a:pPr>
                    <a:r>
                      <a:rPr lang="en-US" cap="none" sz="1000" b="0" i="0" u="none" baseline="0"/>
                      <a:t>死因
鑑定
46.4%</a:t>
                    </a:r>
                  </a:p>
                </c:rich>
              </c:tx>
              <c:numFmt formatCode="General" sourceLinked="1"/>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000" b="0" i="0" u="none" baseline="0"/>
                  </a:pPr>
                </a:p>
              </c:txPr>
              <c:numFmt formatCode="0.0%" sourceLinked="0"/>
              <c:showLegendKey val="0"/>
              <c:showVal val="0"/>
              <c:showBubbleSize val="0"/>
              <c:showCatName val="1"/>
              <c:showSerName val="0"/>
              <c:showPercent val="1"/>
            </c:dLbl>
            <c:dLbl>
              <c:idx val="5"/>
              <c:layout>
                <c:manualLayout>
                  <c:x val="0"/>
                  <c:y val="0"/>
                </c:manualLayout>
              </c:layout>
              <c:tx>
                <c:rich>
                  <a:bodyPr vert="horz" rot="0" anchor="ctr"/>
                  <a:lstStyle/>
                  <a:p>
                    <a:pPr algn="ctr">
                      <a:defRPr/>
                    </a:pPr>
                    <a:r>
                      <a:rPr lang="en-US" cap="none" sz="1000" b="0" i="0" u="none" baseline="0"/>
                      <a:t>證物
鑑定
0.1%</a:t>
                    </a:r>
                  </a:p>
                </c:rich>
              </c:tx>
              <c:numFmt formatCode="General" sourceLinked="1"/>
              <c:showLegendKey val="0"/>
              <c:showVal val="0"/>
              <c:showBubbleSize val="0"/>
              <c:showCatName val="1"/>
              <c:showSerName val="0"/>
              <c:showPercent val="1"/>
            </c:dLbl>
            <c:dLbl>
              <c:idx val="6"/>
              <c:delete val="1"/>
            </c:dLbl>
            <c:numFmt formatCode="0.0%" sourceLinked="0"/>
            <c:txPr>
              <a:bodyPr vert="horz" rot="0" anchor="ctr"/>
              <a:lstStyle/>
              <a:p>
                <a:pPr algn="ctr">
                  <a:defRPr lang="en-US" cap="none" sz="1000" b="0" i="0" u="none" baseline="0"/>
                </a:pPr>
              </a:p>
            </c:txPr>
            <c:showLegendKey val="0"/>
            <c:showVal val="0"/>
            <c:showBubbleSize val="0"/>
            <c:showCatName val="1"/>
            <c:showSerName val="0"/>
            <c:showLeaderLines val="1"/>
            <c:showPercent val="1"/>
          </c:dLbls>
          <c:cat>
            <c:strRef>
              <c:f>'收結案件統計'!$D$6:$I$6</c:f>
              <c:strCache>
                <c:ptCount val="6"/>
                <c:pt idx="0">
                  <c:v>解剖</c:v>
                </c:pt>
                <c:pt idx="1">
                  <c:v>複驗</c:v>
                </c:pt>
                <c:pt idx="2">
                  <c:v>文書
鑑定</c:v>
                </c:pt>
                <c:pt idx="3">
                  <c:v>死因
鑑定</c:v>
                </c:pt>
                <c:pt idx="4">
                  <c:v>再函詢</c:v>
                </c:pt>
                <c:pt idx="5">
                  <c:v>證物
鑑定</c:v>
                </c:pt>
              </c:strCache>
            </c:strRef>
          </c:cat>
          <c:val>
            <c:numRef>
              <c:f>'收結案件統計'!$D$14:$I$14</c:f>
              <c:numCache>
                <c:ptCount val="6"/>
                <c:pt idx="0">
                  <c:v>931</c:v>
                </c:pt>
                <c:pt idx="1">
                  <c:v>21</c:v>
                </c:pt>
                <c:pt idx="2">
                  <c:v>86</c:v>
                </c:pt>
                <c:pt idx="3">
                  <c:v>1026</c:v>
                </c:pt>
                <c:pt idx="4">
                  <c:v>144</c:v>
                </c:pt>
                <c:pt idx="5">
                  <c:v>2</c:v>
                </c:pt>
              </c:numCache>
            </c:numRef>
          </c:val>
        </c:ser>
        <c:firstSliceAng val="70"/>
      </c:pieChart>
      <c:spPr>
        <a:noFill/>
        <a:ln>
          <a:noFill/>
        </a:ln>
      </c:spPr>
    </c:plotArea>
    <c:plotVisOnly val="1"/>
    <c:dispBlanksAs val="gap"/>
    <c:showDLblsOverMax val="0"/>
  </c:chart>
  <c:spPr>
    <a:ln w="3175">
      <a:noFill/>
    </a:ln>
  </c:spPr>
  <c:txPr>
    <a:bodyPr vert="horz" rot="0"/>
    <a:lstStyle/>
    <a:p>
      <a:pPr>
        <a:defRPr lang="en-US" cap="none" sz="1825" b="0" i="0" u="none" baseline="0"/>
      </a:pPr>
    </a:p>
  </c:txPr>
  <c:userShapes r:id="rId1"/>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0.9875</cdr:x>
      <cdr:y>0.77625</cdr:y>
    </cdr:from>
    <cdr:to>
      <cdr:x>1</cdr:x>
      <cdr:y>0.8405</cdr:y>
    </cdr:to>
    <cdr:sp>
      <cdr:nvSpPr>
        <cdr:cNvPr id="1" name="TextBox 1"/>
        <cdr:cNvSpPr txBox="1">
          <a:spLocks noChangeArrowheads="1"/>
        </cdr:cNvSpPr>
      </cdr:nvSpPr>
      <cdr:spPr>
        <a:xfrm>
          <a:off x="3933825" y="2181225"/>
          <a:ext cx="76200" cy="180975"/>
        </a:xfrm>
        <a:prstGeom prst="rect">
          <a:avLst/>
        </a:prstGeom>
        <a:noFill/>
        <a:ln w="9525" cmpd="sng">
          <a:noFill/>
        </a:ln>
      </cdr:spPr>
      <cdr:txBody>
        <a:bodyPr vertOverflow="clip" wrap="square">
          <a:spAutoFit/>
        </a:bodyPr>
        <a:p>
          <a:pPr algn="l">
            <a:defRPr/>
          </a:pPr>
          <a:r>
            <a:rPr lang="en-US" cap="none" u="none" baseline="0">
              <a:latin typeface="新細明體"/>
              <a:ea typeface="新細明體"/>
              <a:cs typeface="新細明體"/>
            </a:rPr>
            <a:t/>
          </a:r>
        </a:p>
      </cdr:txBody>
    </cdr:sp>
  </cdr:relSizeAnchor>
  <cdr:relSizeAnchor xmlns:cdr="http://schemas.openxmlformats.org/drawingml/2006/chartDrawing">
    <cdr:from>
      <cdr:x>0.30025</cdr:x>
      <cdr:y>0.07725</cdr:y>
    </cdr:from>
    <cdr:to>
      <cdr:x>0.3975</cdr:x>
      <cdr:y>0.15225</cdr:y>
    </cdr:to>
    <cdr:sp>
      <cdr:nvSpPr>
        <cdr:cNvPr id="2" name="TextBox 3"/>
        <cdr:cNvSpPr txBox="1">
          <a:spLocks noChangeArrowheads="1"/>
        </cdr:cNvSpPr>
      </cdr:nvSpPr>
      <cdr:spPr>
        <a:xfrm>
          <a:off x="1190625" y="209550"/>
          <a:ext cx="390525" cy="209550"/>
        </a:xfrm>
        <a:prstGeom prst="rect">
          <a:avLst/>
        </a:prstGeom>
        <a:noFill/>
        <a:ln w="9525" cmpd="sng">
          <a:noFill/>
        </a:ln>
      </cdr:spPr>
      <cdr:txBody>
        <a:bodyPr vertOverflow="clip" wrap="square"/>
        <a:p>
          <a:pPr algn="l">
            <a:defRPr/>
          </a:pPr>
          <a:r>
            <a:rPr lang="en-US" cap="none" sz="1175" b="0" i="0" u="none" baseline="0">
              <a:latin typeface="標楷體"/>
              <a:ea typeface="標楷體"/>
              <a:cs typeface="標楷體"/>
            </a:rPr>
            <a:t>圖</a:t>
          </a:r>
          <a:r>
            <a:rPr lang="en-US" cap="none" sz="1175" b="0" i="0" u="none" baseline="0">
              <a:latin typeface="Times New Roman"/>
              <a:ea typeface="Times New Roman"/>
              <a:cs typeface="Times New Roman"/>
            </a:rPr>
            <a:t>1</a:t>
          </a:r>
        </a:p>
      </cdr:txBody>
    </cdr:sp>
  </cdr:relSizeAnchor>
  <cdr:relSizeAnchor xmlns:cdr="http://schemas.openxmlformats.org/drawingml/2006/chartDrawing">
    <cdr:from>
      <cdr:x>0.04875</cdr:x>
      <cdr:y>0.108</cdr:y>
    </cdr:from>
    <cdr:to>
      <cdr:x>0.0965</cdr:x>
      <cdr:y>0.17225</cdr:y>
    </cdr:to>
    <cdr:sp>
      <cdr:nvSpPr>
        <cdr:cNvPr id="3" name="TextBox 6"/>
        <cdr:cNvSpPr txBox="1">
          <a:spLocks noChangeArrowheads="1"/>
        </cdr:cNvSpPr>
      </cdr:nvSpPr>
      <cdr:spPr>
        <a:xfrm>
          <a:off x="190500" y="295275"/>
          <a:ext cx="190500" cy="180975"/>
        </a:xfrm>
        <a:prstGeom prst="rect">
          <a:avLst/>
        </a:prstGeom>
        <a:noFill/>
        <a:ln w="9525" cmpd="sng">
          <a:noFill/>
        </a:ln>
      </cdr:spPr>
      <cdr:txBody>
        <a:bodyPr vertOverflow="clip" wrap="square">
          <a:spAutoFit/>
        </a:bodyPr>
        <a:p>
          <a:pPr algn="l">
            <a:defRPr/>
          </a:pPr>
          <a:r>
            <a:rPr lang="en-US" cap="none" sz="800" b="0" i="0" u="none" baseline="0"/>
            <a:t>件</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1</cdr:x>
      <cdr:y>0.55575</cdr:y>
    </cdr:from>
    <cdr:to>
      <cdr:x>1</cdr:x>
      <cdr:y>0.55575</cdr:y>
    </cdr:to>
    <cdr:sp>
      <cdr:nvSpPr>
        <cdr:cNvPr id="1" name="TextBox 1"/>
        <cdr:cNvSpPr txBox="1">
          <a:spLocks noChangeArrowheads="1"/>
        </cdr:cNvSpPr>
      </cdr:nvSpPr>
      <cdr:spPr>
        <a:xfrm>
          <a:off x="4248150" y="1504950"/>
          <a:ext cx="0" cy="0"/>
        </a:xfrm>
        <a:prstGeom prst="rect">
          <a:avLst/>
        </a:prstGeom>
        <a:noFill/>
        <a:ln w="9525" cmpd="sng">
          <a:noFill/>
        </a:ln>
      </cdr:spPr>
      <cdr:txBody>
        <a:bodyPr vertOverflow="clip" wrap="square">
          <a:spAutoFit/>
        </a:bodyPr>
        <a:p>
          <a:pPr algn="l">
            <a:defRPr/>
          </a:pPr>
          <a:r>
            <a:rPr lang="en-US" cap="none" u="none" baseline="0">
              <a:latin typeface="新細明體"/>
              <a:ea typeface="新細明體"/>
              <a:cs typeface="新細明體"/>
            </a:rPr>
            <a:t/>
          </a:r>
        </a:p>
      </cdr:txBody>
    </cdr:sp>
  </cdr:relSizeAnchor>
  <cdr:relSizeAnchor xmlns:cdr="http://schemas.openxmlformats.org/drawingml/2006/chartDrawing">
    <cdr:from>
      <cdr:x>0.30225</cdr:x>
      <cdr:y>0.02175</cdr:y>
    </cdr:from>
    <cdr:to>
      <cdr:x>0.3985</cdr:x>
      <cdr:y>0.101</cdr:y>
    </cdr:to>
    <cdr:sp>
      <cdr:nvSpPr>
        <cdr:cNvPr id="2" name="TextBox 2"/>
        <cdr:cNvSpPr txBox="1">
          <a:spLocks noChangeArrowheads="1"/>
        </cdr:cNvSpPr>
      </cdr:nvSpPr>
      <cdr:spPr>
        <a:xfrm>
          <a:off x="1276350" y="57150"/>
          <a:ext cx="409575" cy="219075"/>
        </a:xfrm>
        <a:prstGeom prst="rect">
          <a:avLst/>
        </a:prstGeom>
        <a:noFill/>
        <a:ln w="9525" cmpd="sng">
          <a:noFill/>
        </a:ln>
      </cdr:spPr>
      <cdr:txBody>
        <a:bodyPr vertOverflow="clip" wrap="square"/>
        <a:p>
          <a:pPr algn="l">
            <a:defRPr/>
          </a:pPr>
          <a:r>
            <a:rPr lang="en-US" cap="none" sz="1200" b="0" i="0" u="none" baseline="0">
              <a:latin typeface="標楷體"/>
              <a:ea typeface="標楷體"/>
              <a:cs typeface="標楷體"/>
            </a:rPr>
            <a:t>圖</a:t>
          </a:r>
          <a:r>
            <a:rPr lang="en-US" cap="none" sz="1200" b="0" i="0" u="none" baseline="0">
              <a:latin typeface="Times New Roman"/>
              <a:ea typeface="Times New Roman"/>
              <a:cs typeface="Times New Roman"/>
            </a:rPr>
            <a:t>2</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16</xdr:row>
      <xdr:rowOff>0</xdr:rowOff>
    </xdr:from>
    <xdr:to>
      <xdr:col>8</xdr:col>
      <xdr:colOff>133350</xdr:colOff>
      <xdr:row>32</xdr:row>
      <xdr:rowOff>28575</xdr:rowOff>
    </xdr:to>
    <xdr:graphicFrame>
      <xdr:nvGraphicFramePr>
        <xdr:cNvPr id="1" name="Chart 7"/>
        <xdr:cNvGraphicFramePr/>
      </xdr:nvGraphicFramePr>
      <xdr:xfrm>
        <a:off x="19050" y="4762500"/>
        <a:ext cx="3990975" cy="2819400"/>
      </xdr:xfrm>
      <a:graphic>
        <a:graphicData uri="http://schemas.openxmlformats.org/drawingml/2006/chart">
          <c:chart xmlns:c="http://schemas.openxmlformats.org/drawingml/2006/chart" r:id="rId1"/>
        </a:graphicData>
      </a:graphic>
    </xdr:graphicFrame>
    <xdr:clientData/>
  </xdr:twoCellAnchor>
  <xdr:twoCellAnchor>
    <xdr:from>
      <xdr:col>1</xdr:col>
      <xdr:colOff>47625</xdr:colOff>
      <xdr:row>30</xdr:row>
      <xdr:rowOff>142875</xdr:rowOff>
    </xdr:from>
    <xdr:to>
      <xdr:col>8</xdr:col>
      <xdr:colOff>600075</xdr:colOff>
      <xdr:row>32</xdr:row>
      <xdr:rowOff>38100</xdr:rowOff>
    </xdr:to>
    <xdr:sp>
      <xdr:nvSpPr>
        <xdr:cNvPr id="2" name="TextBox 11"/>
        <xdr:cNvSpPr txBox="1">
          <a:spLocks noChangeArrowheads="1"/>
        </xdr:cNvSpPr>
      </xdr:nvSpPr>
      <xdr:spPr>
        <a:xfrm>
          <a:off x="628650" y="7372350"/>
          <a:ext cx="3848100" cy="219075"/>
        </a:xfrm>
        <a:prstGeom prst="rect">
          <a:avLst/>
        </a:prstGeom>
        <a:noFill/>
        <a:ln w="9525" cmpd="sng">
          <a:noFill/>
        </a:ln>
      </xdr:spPr>
      <xdr:txBody>
        <a:bodyPr vertOverflow="clip" wrap="square"/>
        <a:p>
          <a:pPr algn="l">
            <a:defRPr/>
          </a:pPr>
          <a:r>
            <a:rPr lang="en-US" cap="none" sz="975" b="0" i="0" u="none" baseline="0">
              <a:latin typeface="標楷體"/>
              <a:ea typeface="標楷體"/>
              <a:cs typeface="標楷體"/>
            </a:rPr>
            <a:t>解剖</a:t>
          </a:r>
          <a:r>
            <a:rPr lang="en-US" cap="none" sz="975" b="0" i="0" u="none" baseline="0">
              <a:latin typeface="Times New Roman"/>
              <a:ea typeface="Times New Roman"/>
              <a:cs typeface="Times New Roman"/>
            </a:rPr>
            <a:t>          </a:t>
          </a:r>
          <a:r>
            <a:rPr lang="en-US" cap="none" sz="975" b="0" i="0" u="none" baseline="0">
              <a:latin typeface="標楷體"/>
              <a:ea typeface="標楷體"/>
              <a:cs typeface="標楷體"/>
            </a:rPr>
            <a:t>複驗</a:t>
          </a:r>
          <a:r>
            <a:rPr lang="en-US" cap="none" sz="975" b="0" i="0" u="none" baseline="0">
              <a:latin typeface="Times New Roman"/>
              <a:ea typeface="Times New Roman"/>
              <a:cs typeface="Times New Roman"/>
            </a:rPr>
            <a:t>      </a:t>
          </a:r>
          <a:r>
            <a:rPr lang="en-US" cap="none" sz="975" b="0" i="0" u="none" baseline="0">
              <a:latin typeface="標楷體"/>
              <a:ea typeface="標楷體"/>
              <a:cs typeface="標楷體"/>
            </a:rPr>
            <a:t>文書鑑定</a:t>
          </a:r>
          <a:r>
            <a:rPr lang="en-US" cap="none" sz="975" b="0" i="0" u="none" baseline="0">
              <a:latin typeface="Times New Roman"/>
              <a:ea typeface="Times New Roman"/>
              <a:cs typeface="Times New Roman"/>
            </a:rPr>
            <a:t>    </a:t>
          </a:r>
          <a:r>
            <a:rPr lang="en-US" cap="none" sz="975" b="0" i="0" u="none" baseline="0">
              <a:latin typeface="標楷體"/>
              <a:ea typeface="標楷體"/>
              <a:cs typeface="標楷體"/>
            </a:rPr>
            <a:t>死因鑑定</a:t>
          </a:r>
          <a:r>
            <a:rPr lang="en-US" cap="none" sz="975" b="0" i="0" u="none" baseline="0">
              <a:latin typeface="Times New Roman"/>
              <a:ea typeface="Times New Roman"/>
              <a:cs typeface="Times New Roman"/>
            </a:rPr>
            <a:t>    </a:t>
          </a:r>
          <a:r>
            <a:rPr lang="en-US" cap="none" sz="975" b="0" i="0" u="none" baseline="0">
              <a:latin typeface="標楷體"/>
              <a:ea typeface="標楷體"/>
              <a:cs typeface="標楷體"/>
            </a:rPr>
            <a:t>再函詢</a:t>
          </a:r>
          <a:r>
            <a:rPr lang="en-US" cap="none" sz="975" b="0" i="0" u="none" baseline="0">
              <a:latin typeface="Times New Roman"/>
              <a:ea typeface="Times New Roman"/>
              <a:cs typeface="Times New Roman"/>
            </a:rPr>
            <a:t>    </a:t>
          </a:r>
          <a:r>
            <a:rPr lang="en-US" cap="none" sz="975" b="0" i="0" u="none" baseline="0">
              <a:latin typeface="標楷體"/>
              <a:ea typeface="標楷體"/>
              <a:cs typeface="標楷體"/>
            </a:rPr>
            <a:t>證物鑑定</a:t>
          </a:r>
        </a:p>
      </xdr:txBody>
    </xdr:sp>
    <xdr:clientData/>
  </xdr:twoCellAnchor>
  <xdr:twoCellAnchor>
    <xdr:from>
      <xdr:col>8</xdr:col>
      <xdr:colOff>161925</xdr:colOff>
      <xdr:row>17</xdr:row>
      <xdr:rowOff>57150</xdr:rowOff>
    </xdr:from>
    <xdr:to>
      <xdr:col>16</xdr:col>
      <xdr:colOff>171450</xdr:colOff>
      <xdr:row>32</xdr:row>
      <xdr:rowOff>152400</xdr:rowOff>
    </xdr:to>
    <xdr:graphicFrame>
      <xdr:nvGraphicFramePr>
        <xdr:cNvPr id="3" name="Chart 12"/>
        <xdr:cNvGraphicFramePr/>
      </xdr:nvGraphicFramePr>
      <xdr:xfrm>
        <a:off x="4038600" y="4981575"/>
        <a:ext cx="4248150" cy="2724150"/>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0.266</cdr:x>
      <cdr:y>0.031</cdr:y>
    </cdr:from>
    <cdr:to>
      <cdr:x>0.35575</cdr:x>
      <cdr:y>0.09925</cdr:y>
    </cdr:to>
    <cdr:sp>
      <cdr:nvSpPr>
        <cdr:cNvPr id="1" name="TextBox 1"/>
        <cdr:cNvSpPr txBox="1">
          <a:spLocks noChangeArrowheads="1"/>
        </cdr:cNvSpPr>
      </cdr:nvSpPr>
      <cdr:spPr>
        <a:xfrm>
          <a:off x="1600200" y="95250"/>
          <a:ext cx="542925" cy="219075"/>
        </a:xfrm>
        <a:prstGeom prst="rect">
          <a:avLst/>
        </a:prstGeom>
        <a:noFill/>
        <a:ln w="9525" cmpd="sng">
          <a:noFill/>
        </a:ln>
      </cdr:spPr>
      <cdr:txBody>
        <a:bodyPr vertOverflow="clip" wrap="square"/>
        <a:p>
          <a:pPr algn="l">
            <a:defRPr/>
          </a:pPr>
          <a:r>
            <a:rPr lang="en-US" cap="none" sz="1200" b="0" i="0" u="none" baseline="0">
              <a:latin typeface="標楷體"/>
              <a:ea typeface="標楷體"/>
              <a:cs typeface="標楷體"/>
            </a:rPr>
            <a:t>圖</a:t>
          </a:r>
          <a:r>
            <a:rPr lang="en-US" cap="none" sz="1200" b="0" i="0" u="none" baseline="0">
              <a:latin typeface="Times New Roman"/>
              <a:ea typeface="Times New Roman"/>
              <a:cs typeface="Times New Roman"/>
            </a:rPr>
            <a:t>3</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18</xdr:row>
      <xdr:rowOff>76200</xdr:rowOff>
    </xdr:from>
    <xdr:to>
      <xdr:col>5</xdr:col>
      <xdr:colOff>933450</xdr:colOff>
      <xdr:row>33</xdr:row>
      <xdr:rowOff>95250</xdr:rowOff>
    </xdr:to>
    <xdr:graphicFrame>
      <xdr:nvGraphicFramePr>
        <xdr:cNvPr id="1" name="Chart 2"/>
        <xdr:cNvGraphicFramePr/>
      </xdr:nvGraphicFramePr>
      <xdr:xfrm>
        <a:off x="114300" y="4886325"/>
        <a:ext cx="6038850" cy="31623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0.239</cdr:x>
      <cdr:y>0.15525</cdr:y>
    </cdr:from>
    <cdr:to>
      <cdr:x>0.305</cdr:x>
      <cdr:y>0.2265</cdr:y>
    </cdr:to>
    <cdr:sp>
      <cdr:nvSpPr>
        <cdr:cNvPr id="1" name="TextBox 1"/>
        <cdr:cNvSpPr txBox="1">
          <a:spLocks noChangeArrowheads="1"/>
        </cdr:cNvSpPr>
      </cdr:nvSpPr>
      <cdr:spPr>
        <a:xfrm>
          <a:off x="1323975" y="466725"/>
          <a:ext cx="361950" cy="219075"/>
        </a:xfrm>
        <a:prstGeom prst="rect">
          <a:avLst/>
        </a:prstGeom>
        <a:noFill/>
        <a:ln w="9525" cmpd="sng">
          <a:noFill/>
        </a:ln>
      </cdr:spPr>
      <cdr:txBody>
        <a:bodyPr vertOverflow="clip" wrap="square"/>
        <a:p>
          <a:pPr algn="l">
            <a:defRPr/>
          </a:pPr>
          <a:r>
            <a:rPr lang="en-US" cap="none" sz="1200" b="0" i="0" u="none" baseline="0">
              <a:latin typeface="標楷體"/>
              <a:ea typeface="標楷體"/>
              <a:cs typeface="標楷體"/>
            </a:rPr>
            <a:t>圖</a:t>
          </a:r>
          <a:r>
            <a:rPr lang="en-US" cap="none" sz="1200" b="0" i="0" u="none" baseline="0">
              <a:latin typeface="Times New Roman"/>
              <a:ea typeface="Times New Roman"/>
              <a:cs typeface="Times New Roman"/>
            </a:rPr>
            <a:t>4  </a:t>
          </a:r>
          <a:r>
            <a:rPr lang="en-US" cap="none" sz="800" b="0" i="0" u="none" baseline="0">
              <a:latin typeface="Times New Roman"/>
              <a:ea typeface="Times New Roman"/>
              <a:cs typeface="Times New Roman"/>
            </a:rPr>
            <a:t>   </a:t>
          </a:r>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0.25925</cdr:x>
      <cdr:y>0.1685</cdr:y>
    </cdr:from>
    <cdr:to>
      <cdr:x>0.336</cdr:x>
      <cdr:y>0.2475</cdr:y>
    </cdr:to>
    <cdr:sp>
      <cdr:nvSpPr>
        <cdr:cNvPr id="1" name="TextBox 1"/>
        <cdr:cNvSpPr txBox="1">
          <a:spLocks noChangeArrowheads="1"/>
        </cdr:cNvSpPr>
      </cdr:nvSpPr>
      <cdr:spPr>
        <a:xfrm>
          <a:off x="1428750" y="600075"/>
          <a:ext cx="428625" cy="285750"/>
        </a:xfrm>
        <a:prstGeom prst="rect">
          <a:avLst/>
        </a:prstGeom>
        <a:noFill/>
        <a:ln w="9525" cmpd="sng">
          <a:noFill/>
        </a:ln>
      </cdr:spPr>
      <cdr:txBody>
        <a:bodyPr vertOverflow="clip" wrap="square"/>
        <a:p>
          <a:pPr algn="l">
            <a:defRPr/>
          </a:pPr>
          <a:r>
            <a:rPr lang="en-US" cap="none" sz="1200" b="0" i="0" u="none" baseline="0">
              <a:latin typeface="標楷體"/>
              <a:ea typeface="標楷體"/>
              <a:cs typeface="標楷體"/>
            </a:rPr>
            <a:t>圖</a:t>
          </a:r>
          <a:r>
            <a:rPr lang="en-US" cap="none" sz="1200" b="0" i="0" u="none" baseline="0">
              <a:latin typeface="Times New Roman"/>
              <a:ea typeface="Times New Roman"/>
              <a:cs typeface="Times New Roman"/>
            </a:rPr>
            <a:t>5</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276225</xdr:colOff>
      <xdr:row>13</xdr:row>
      <xdr:rowOff>0</xdr:rowOff>
    </xdr:from>
    <xdr:to>
      <xdr:col>6</xdr:col>
      <xdr:colOff>228600</xdr:colOff>
      <xdr:row>26</xdr:row>
      <xdr:rowOff>152400</xdr:rowOff>
    </xdr:to>
    <xdr:graphicFrame>
      <xdr:nvGraphicFramePr>
        <xdr:cNvPr id="1" name="Chart 2"/>
        <xdr:cNvGraphicFramePr/>
      </xdr:nvGraphicFramePr>
      <xdr:xfrm>
        <a:off x="276225" y="4448175"/>
        <a:ext cx="555307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26</xdr:row>
      <xdr:rowOff>85725</xdr:rowOff>
    </xdr:from>
    <xdr:to>
      <xdr:col>5</xdr:col>
      <xdr:colOff>762000</xdr:colOff>
      <xdr:row>43</xdr:row>
      <xdr:rowOff>114300</xdr:rowOff>
    </xdr:to>
    <xdr:graphicFrame>
      <xdr:nvGraphicFramePr>
        <xdr:cNvPr id="2" name="Chart 3"/>
        <xdr:cNvGraphicFramePr/>
      </xdr:nvGraphicFramePr>
      <xdr:xfrm>
        <a:off x="0" y="7410450"/>
        <a:ext cx="5524500" cy="35909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W59"/>
  <sheetViews>
    <sheetView showGridLines="0" tabSelected="1" zoomScaleSheetLayoutView="100" workbookViewId="0" topLeftCell="A23">
      <selection activeCell="K34" sqref="K34"/>
    </sheetView>
  </sheetViews>
  <sheetFormatPr defaultColWidth="9.00390625" defaultRowHeight="16.5"/>
  <cols>
    <col min="1" max="1" width="7.625" style="2" customWidth="1"/>
    <col min="2" max="2" width="2.00390625" style="2" customWidth="1"/>
    <col min="3" max="3" width="6.125" style="2" customWidth="1"/>
    <col min="4" max="4" width="7.50390625" style="2" customWidth="1"/>
    <col min="5" max="5" width="7.50390625" style="2" bestFit="1" customWidth="1"/>
    <col min="6" max="6" width="6.125" style="2" customWidth="1"/>
    <col min="7" max="8" width="7.00390625" style="2" customWidth="1"/>
    <col min="9" max="9" width="8.00390625" style="2" bestFit="1" customWidth="1"/>
    <col min="10" max="10" width="6.125" style="2" customWidth="1"/>
    <col min="11" max="11" width="7.50390625" style="2" customWidth="1"/>
    <col min="12" max="12" width="8.00390625" style="2" bestFit="1" customWidth="1"/>
    <col min="13" max="13" width="6.125" style="2" customWidth="1"/>
    <col min="14" max="14" width="7.00390625" style="2" customWidth="1"/>
    <col min="15" max="15" width="6.75390625" style="2" customWidth="1"/>
    <col min="16" max="16" width="6.125" style="2" customWidth="1"/>
    <col min="17" max="17" width="5.375" style="2" customWidth="1"/>
    <col min="18" max="18" width="4.50390625" style="2" bestFit="1" customWidth="1"/>
    <col min="19" max="19" width="5.00390625" style="2" bestFit="1" customWidth="1"/>
    <col min="20" max="20" width="8.50390625" style="2" bestFit="1" customWidth="1"/>
    <col min="21" max="16384" width="8.875" style="2" customWidth="1"/>
  </cols>
  <sheetData>
    <row r="1" ht="14.25">
      <c r="A1" s="1"/>
    </row>
    <row r="2" ht="2.25" customHeight="1">
      <c r="A2" s="82"/>
    </row>
    <row r="3" spans="1:16" s="3" customFormat="1" ht="22.5" customHeight="1">
      <c r="A3" s="92" t="s">
        <v>25</v>
      </c>
      <c r="B3" s="93"/>
      <c r="C3" s="93"/>
      <c r="D3" s="93"/>
      <c r="E3" s="93"/>
      <c r="F3" s="93"/>
      <c r="G3" s="93"/>
      <c r="H3" s="93"/>
      <c r="I3" s="93"/>
      <c r="J3" s="93"/>
      <c r="K3" s="93"/>
      <c r="L3" s="93"/>
      <c r="M3" s="93"/>
      <c r="N3" s="93"/>
      <c r="O3" s="93"/>
      <c r="P3" s="93"/>
    </row>
    <row r="4" spans="1:16" s="3" customFormat="1" ht="23.25" customHeight="1">
      <c r="A4" s="83" t="s">
        <v>57</v>
      </c>
      <c r="B4" s="12"/>
      <c r="C4" s="61"/>
      <c r="D4" s="37"/>
      <c r="E4" s="37"/>
      <c r="F4" s="37"/>
      <c r="G4" s="37"/>
      <c r="H4" s="62"/>
      <c r="I4" s="37"/>
      <c r="J4" s="13"/>
      <c r="K4" s="13"/>
      <c r="L4" s="13"/>
      <c r="M4" s="13"/>
      <c r="N4" s="13"/>
      <c r="O4" s="14"/>
      <c r="P4" s="15"/>
    </row>
    <row r="5" spans="1:16" ht="18" customHeight="1">
      <c r="A5" s="94" t="s">
        <v>26</v>
      </c>
      <c r="B5" s="95"/>
      <c r="C5" s="98" t="s">
        <v>27</v>
      </c>
      <c r="D5" s="91"/>
      <c r="E5" s="91"/>
      <c r="F5" s="91"/>
      <c r="G5" s="91"/>
      <c r="H5" s="91"/>
      <c r="I5" s="99"/>
      <c r="J5" s="90" t="s">
        <v>28</v>
      </c>
      <c r="K5" s="91"/>
      <c r="L5" s="91"/>
      <c r="M5" s="91"/>
      <c r="N5" s="91"/>
      <c r="O5" s="91"/>
      <c r="P5" s="91"/>
    </row>
    <row r="6" spans="1:23" ht="52.5" customHeight="1">
      <c r="A6" s="96"/>
      <c r="B6" s="97"/>
      <c r="C6" s="24" t="s">
        <v>29</v>
      </c>
      <c r="D6" s="24" t="s">
        <v>30</v>
      </c>
      <c r="E6" s="24" t="s">
        <v>1</v>
      </c>
      <c r="F6" s="24" t="s">
        <v>31</v>
      </c>
      <c r="G6" s="24" t="s">
        <v>32</v>
      </c>
      <c r="H6" s="26" t="s">
        <v>2</v>
      </c>
      <c r="I6" s="24" t="s">
        <v>33</v>
      </c>
      <c r="J6" s="24" t="s">
        <v>29</v>
      </c>
      <c r="K6" s="24" t="s">
        <v>30</v>
      </c>
      <c r="L6" s="24" t="s">
        <v>1</v>
      </c>
      <c r="M6" s="24" t="s">
        <v>31</v>
      </c>
      <c r="N6" s="24" t="s">
        <v>32</v>
      </c>
      <c r="O6" s="26" t="s">
        <v>2</v>
      </c>
      <c r="P6" s="25" t="s">
        <v>33</v>
      </c>
      <c r="R6" s="33"/>
      <c r="S6" s="22"/>
      <c r="T6" s="22"/>
      <c r="U6" s="22"/>
      <c r="V6" s="22"/>
      <c r="W6" s="22"/>
    </row>
    <row r="7" spans="1:16" ht="24.75" customHeight="1" hidden="1">
      <c r="A7" s="84" t="s">
        <v>34</v>
      </c>
      <c r="B7" s="85"/>
      <c r="C7" s="27">
        <f aca="true" t="shared" si="0" ref="C7:C14">SUM(D7:I7)</f>
        <v>3153</v>
      </c>
      <c r="D7" s="28">
        <v>1316</v>
      </c>
      <c r="E7" s="29">
        <v>71</v>
      </c>
      <c r="F7" s="29">
        <v>101</v>
      </c>
      <c r="G7" s="29">
        <v>1437</v>
      </c>
      <c r="H7" s="29">
        <v>226</v>
      </c>
      <c r="I7" s="29">
        <v>2</v>
      </c>
      <c r="J7" s="28">
        <f aca="true" t="shared" si="1" ref="J7:J14">SUM(K7:P7)</f>
        <v>3173</v>
      </c>
      <c r="K7" s="29">
        <v>1321</v>
      </c>
      <c r="L7" s="29">
        <v>71</v>
      </c>
      <c r="M7" s="29">
        <v>116</v>
      </c>
      <c r="N7" s="29">
        <v>1429</v>
      </c>
      <c r="O7" s="20">
        <v>232</v>
      </c>
      <c r="P7" s="20">
        <v>4</v>
      </c>
    </row>
    <row r="8" spans="1:16" ht="24.75" customHeight="1">
      <c r="A8" s="84" t="s">
        <v>35</v>
      </c>
      <c r="B8" s="85"/>
      <c r="C8" s="30">
        <f t="shared" si="0"/>
        <v>3488</v>
      </c>
      <c r="D8" s="31">
        <v>1502</v>
      </c>
      <c r="E8" s="20">
        <v>74</v>
      </c>
      <c r="F8" s="20">
        <v>139</v>
      </c>
      <c r="G8" s="20">
        <v>1538</v>
      </c>
      <c r="H8" s="20">
        <v>222</v>
      </c>
      <c r="I8" s="20">
        <v>13</v>
      </c>
      <c r="J8" s="31">
        <f t="shared" si="1"/>
        <v>3415</v>
      </c>
      <c r="K8" s="20">
        <v>1458</v>
      </c>
      <c r="L8" s="20">
        <v>85</v>
      </c>
      <c r="M8" s="20">
        <v>131</v>
      </c>
      <c r="N8" s="20">
        <v>1513</v>
      </c>
      <c r="O8" s="20">
        <v>216</v>
      </c>
      <c r="P8" s="20">
        <v>12</v>
      </c>
    </row>
    <row r="9" spans="1:16" ht="24.75" customHeight="1">
      <c r="A9" s="84" t="s">
        <v>36</v>
      </c>
      <c r="B9" s="85"/>
      <c r="C9" s="30">
        <f t="shared" si="0"/>
        <v>4104</v>
      </c>
      <c r="D9" s="31">
        <v>1779</v>
      </c>
      <c r="E9" s="20">
        <v>65</v>
      </c>
      <c r="F9" s="20">
        <v>170</v>
      </c>
      <c r="G9" s="20">
        <v>1820</v>
      </c>
      <c r="H9" s="20">
        <v>262</v>
      </c>
      <c r="I9" s="20">
        <v>8</v>
      </c>
      <c r="J9" s="31">
        <f t="shared" si="1"/>
        <v>4090</v>
      </c>
      <c r="K9" s="20">
        <v>1779</v>
      </c>
      <c r="L9" s="20">
        <v>60</v>
      </c>
      <c r="M9" s="20">
        <v>173</v>
      </c>
      <c r="N9" s="20">
        <v>1831</v>
      </c>
      <c r="O9" s="20">
        <v>234</v>
      </c>
      <c r="P9" s="20">
        <v>13</v>
      </c>
    </row>
    <row r="10" spans="1:16" ht="24.75" customHeight="1">
      <c r="A10" s="84" t="s">
        <v>37</v>
      </c>
      <c r="B10" s="85"/>
      <c r="C10" s="30">
        <f t="shared" si="0"/>
        <v>4373</v>
      </c>
      <c r="D10" s="31">
        <v>1916</v>
      </c>
      <c r="E10" s="20">
        <v>64</v>
      </c>
      <c r="F10" s="20">
        <v>183</v>
      </c>
      <c r="G10" s="20">
        <v>1928</v>
      </c>
      <c r="H10" s="20">
        <v>267</v>
      </c>
      <c r="I10" s="20">
        <v>15</v>
      </c>
      <c r="J10" s="31">
        <f t="shared" si="1"/>
        <v>4471</v>
      </c>
      <c r="K10" s="20">
        <v>1955</v>
      </c>
      <c r="L10" s="20">
        <v>67</v>
      </c>
      <c r="M10" s="20">
        <v>187</v>
      </c>
      <c r="N10" s="20">
        <v>1971</v>
      </c>
      <c r="O10" s="20">
        <v>279</v>
      </c>
      <c r="P10" s="20">
        <v>12</v>
      </c>
    </row>
    <row r="11" spans="1:17" ht="24.75" customHeight="1">
      <c r="A11" s="84" t="s">
        <v>20</v>
      </c>
      <c r="B11" s="85"/>
      <c r="C11" s="30">
        <f>SUM(D11:I11)</f>
        <v>3604</v>
      </c>
      <c r="D11" s="31">
        <v>1554</v>
      </c>
      <c r="E11" s="20">
        <v>40</v>
      </c>
      <c r="F11" s="20">
        <v>187</v>
      </c>
      <c r="G11" s="20">
        <v>1581</v>
      </c>
      <c r="H11" s="20">
        <v>230</v>
      </c>
      <c r="I11" s="20">
        <v>12</v>
      </c>
      <c r="J11" s="31">
        <f>SUM(K11:P11)</f>
        <v>3488</v>
      </c>
      <c r="K11" s="20">
        <v>1495</v>
      </c>
      <c r="L11" s="20">
        <v>39</v>
      </c>
      <c r="M11" s="20">
        <v>188</v>
      </c>
      <c r="N11" s="20">
        <v>1515</v>
      </c>
      <c r="O11" s="20">
        <v>237</v>
      </c>
      <c r="P11" s="20">
        <v>14</v>
      </c>
      <c r="Q11" s="16"/>
    </row>
    <row r="12" spans="1:17" ht="24.75" customHeight="1">
      <c r="A12" s="84" t="s">
        <v>23</v>
      </c>
      <c r="B12" s="85"/>
      <c r="C12" s="30">
        <f>SUM(D12:I12)</f>
        <v>4113</v>
      </c>
      <c r="D12" s="31">
        <v>1852</v>
      </c>
      <c r="E12" s="20">
        <v>40</v>
      </c>
      <c r="F12" s="20">
        <v>82</v>
      </c>
      <c r="G12" s="20">
        <v>1881</v>
      </c>
      <c r="H12" s="20">
        <v>251</v>
      </c>
      <c r="I12" s="20">
        <v>7</v>
      </c>
      <c r="J12" s="31">
        <f>SUM(K12:P12)</f>
        <v>4463</v>
      </c>
      <c r="K12" s="20">
        <v>2078</v>
      </c>
      <c r="L12" s="20">
        <v>44</v>
      </c>
      <c r="M12" s="20">
        <v>81</v>
      </c>
      <c r="N12" s="20">
        <v>2005</v>
      </c>
      <c r="O12" s="20">
        <v>245</v>
      </c>
      <c r="P12" s="20">
        <v>10</v>
      </c>
      <c r="Q12" s="16"/>
    </row>
    <row r="13" spans="1:16" ht="24.75" customHeight="1">
      <c r="A13" s="84" t="s">
        <v>51</v>
      </c>
      <c r="B13" s="84"/>
      <c r="C13" s="30">
        <f t="shared" si="0"/>
        <v>2419</v>
      </c>
      <c r="D13" s="31">
        <v>1086</v>
      </c>
      <c r="E13" s="20">
        <f>4</f>
        <v>4</v>
      </c>
      <c r="F13" s="20">
        <v>41</v>
      </c>
      <c r="G13" s="20">
        <v>1135</v>
      </c>
      <c r="H13" s="20">
        <v>148</v>
      </c>
      <c r="I13" s="20">
        <v>5</v>
      </c>
      <c r="J13" s="31">
        <f t="shared" si="1"/>
        <v>2554</v>
      </c>
      <c r="K13" s="20">
        <v>1147</v>
      </c>
      <c r="L13" s="20">
        <v>7</v>
      </c>
      <c r="M13" s="20">
        <v>45</v>
      </c>
      <c r="N13" s="20">
        <v>1203</v>
      </c>
      <c r="O13" s="20">
        <v>146</v>
      </c>
      <c r="P13" s="20">
        <v>6</v>
      </c>
    </row>
    <row r="14" spans="1:17" ht="24.75" customHeight="1">
      <c r="A14" s="84" t="s">
        <v>52</v>
      </c>
      <c r="B14" s="85"/>
      <c r="C14" s="34">
        <f t="shared" si="0"/>
        <v>2210</v>
      </c>
      <c r="D14" s="35">
        <v>931</v>
      </c>
      <c r="E14" s="23">
        <v>21</v>
      </c>
      <c r="F14" s="23">
        <v>86</v>
      </c>
      <c r="G14" s="23">
        <v>1026</v>
      </c>
      <c r="H14" s="23">
        <v>144</v>
      </c>
      <c r="I14" s="23">
        <v>2</v>
      </c>
      <c r="J14" s="35">
        <f t="shared" si="1"/>
        <v>2148</v>
      </c>
      <c r="K14" s="23">
        <v>950</v>
      </c>
      <c r="L14" s="23">
        <v>21</v>
      </c>
      <c r="M14" s="23">
        <v>80</v>
      </c>
      <c r="N14" s="23">
        <v>957</v>
      </c>
      <c r="O14" s="23">
        <v>138</v>
      </c>
      <c r="P14" s="23">
        <v>2</v>
      </c>
      <c r="Q14" s="16"/>
    </row>
    <row r="15" spans="1:16" ht="34.5" customHeight="1">
      <c r="A15" s="87" t="s">
        <v>38</v>
      </c>
      <c r="B15" s="88"/>
      <c r="C15" s="32">
        <f>C14/C13*100-100</f>
        <v>-8.639933856965683</v>
      </c>
      <c r="D15" s="32">
        <f aca="true" t="shared" si="2" ref="D15:I15">D14/D13*100-100</f>
        <v>-14.272559852670355</v>
      </c>
      <c r="E15" s="32">
        <f t="shared" si="2"/>
        <v>425</v>
      </c>
      <c r="F15" s="32">
        <f t="shared" si="2"/>
        <v>109.7560975609756</v>
      </c>
      <c r="G15" s="32">
        <f t="shared" si="2"/>
        <v>-9.603524229074893</v>
      </c>
      <c r="H15" s="32">
        <f t="shared" si="2"/>
        <v>-2.7027027027026946</v>
      </c>
      <c r="I15" s="32">
        <f t="shared" si="2"/>
        <v>-60</v>
      </c>
      <c r="J15" s="32">
        <f aca="true" t="shared" si="3" ref="J15:P15">J14/J13*100-100</f>
        <v>-15.896632732967902</v>
      </c>
      <c r="K15" s="32">
        <f t="shared" si="3"/>
        <v>-17.175239755884917</v>
      </c>
      <c r="L15" s="32">
        <f t="shared" si="3"/>
        <v>200</v>
      </c>
      <c r="M15" s="32">
        <f t="shared" si="3"/>
        <v>77.77777777777777</v>
      </c>
      <c r="N15" s="32">
        <f t="shared" si="3"/>
        <v>-20.44887780548629</v>
      </c>
      <c r="O15" s="32">
        <f t="shared" si="3"/>
        <v>-5.479452054794521</v>
      </c>
      <c r="P15" s="32">
        <f t="shared" si="3"/>
        <v>-66.66666666666667</v>
      </c>
    </row>
    <row r="16" spans="1:17" ht="34.5" customHeight="1">
      <c r="A16" s="89" t="s">
        <v>39</v>
      </c>
      <c r="B16" s="89"/>
      <c r="C16" s="89"/>
      <c r="D16" s="89"/>
      <c r="E16" s="89"/>
      <c r="F16" s="89"/>
      <c r="G16" s="89"/>
      <c r="H16" s="89"/>
      <c r="I16" s="89"/>
      <c r="J16" s="89"/>
      <c r="K16" s="89"/>
      <c r="L16" s="89"/>
      <c r="M16" s="89"/>
      <c r="N16" s="89"/>
      <c r="O16" s="89"/>
      <c r="P16" s="89"/>
      <c r="Q16" s="2" t="s">
        <v>40</v>
      </c>
    </row>
    <row r="17" spans="1:16" ht="12.75">
      <c r="A17" s="16"/>
      <c r="B17" s="16"/>
      <c r="C17" s="16"/>
      <c r="D17" s="16"/>
      <c r="E17" s="16"/>
      <c r="F17" s="16"/>
      <c r="G17" s="16"/>
      <c r="H17" s="16"/>
      <c r="I17" s="16"/>
      <c r="J17" s="16"/>
      <c r="K17" s="16"/>
      <c r="L17" s="16"/>
      <c r="M17" s="16"/>
      <c r="N17" s="16"/>
      <c r="O17" s="16"/>
      <c r="P17" s="16"/>
    </row>
    <row r="18" spans="1:16" ht="12.75">
      <c r="A18" s="16"/>
      <c r="B18" s="16"/>
      <c r="C18" s="16"/>
      <c r="D18" s="16"/>
      <c r="E18" s="16"/>
      <c r="F18" s="16"/>
      <c r="G18" s="16"/>
      <c r="H18" s="16"/>
      <c r="I18" s="16"/>
      <c r="J18" s="16"/>
      <c r="K18" s="16"/>
      <c r="L18" s="16"/>
      <c r="M18" s="16"/>
      <c r="N18" s="16"/>
      <c r="O18" s="16"/>
      <c r="P18" s="16"/>
    </row>
    <row r="19" spans="1:16" ht="12.75">
      <c r="A19" s="16"/>
      <c r="B19" s="16"/>
      <c r="C19" s="16"/>
      <c r="D19" s="16"/>
      <c r="E19" s="16"/>
      <c r="F19" s="16"/>
      <c r="G19" s="16"/>
      <c r="H19" s="16"/>
      <c r="I19" s="16"/>
      <c r="J19" s="16"/>
      <c r="K19" s="16"/>
      <c r="L19" s="16"/>
      <c r="M19" s="16"/>
      <c r="N19" s="16"/>
      <c r="O19" s="16"/>
      <c r="P19" s="16"/>
    </row>
    <row r="20" spans="1:16" ht="12.75">
      <c r="A20" s="16"/>
      <c r="B20" s="16"/>
      <c r="C20" s="16"/>
      <c r="D20" s="16"/>
      <c r="E20" s="16"/>
      <c r="F20" s="16"/>
      <c r="G20" s="16"/>
      <c r="H20" s="16"/>
      <c r="I20" s="16"/>
      <c r="J20" s="16"/>
      <c r="K20" s="16"/>
      <c r="L20" s="16"/>
      <c r="M20" s="16"/>
      <c r="N20" s="16"/>
      <c r="O20" s="16"/>
      <c r="P20" s="16"/>
    </row>
    <row r="21" spans="1:16" ht="12.75">
      <c r="A21" s="16"/>
      <c r="B21" s="16"/>
      <c r="C21" s="16"/>
      <c r="D21" s="16"/>
      <c r="E21" s="16"/>
      <c r="F21" s="16"/>
      <c r="G21" s="16"/>
      <c r="H21" s="16"/>
      <c r="I21" s="16"/>
      <c r="J21" s="16"/>
      <c r="K21" s="16"/>
      <c r="L21" s="16"/>
      <c r="M21" s="16"/>
      <c r="N21" s="16"/>
      <c r="O21" s="16"/>
      <c r="P21" s="16"/>
    </row>
    <row r="22" spans="1:16" ht="12.75">
      <c r="A22" s="16"/>
      <c r="B22" s="16"/>
      <c r="C22" s="16"/>
      <c r="D22" s="16"/>
      <c r="E22" s="16"/>
      <c r="F22" s="16"/>
      <c r="G22" s="16"/>
      <c r="H22" s="16"/>
      <c r="I22" s="16"/>
      <c r="J22" s="16"/>
      <c r="K22" s="16"/>
      <c r="L22" s="16"/>
      <c r="M22" s="16"/>
      <c r="N22" s="16"/>
      <c r="O22" s="16"/>
      <c r="P22" s="16"/>
    </row>
    <row r="23" spans="1:16" ht="12.75" customHeight="1">
      <c r="A23" s="16"/>
      <c r="B23" s="16"/>
      <c r="C23" s="16"/>
      <c r="D23" s="16"/>
      <c r="E23" s="16"/>
      <c r="F23" s="16"/>
      <c r="G23" s="16"/>
      <c r="H23" s="16"/>
      <c r="I23" s="16"/>
      <c r="J23" s="16"/>
      <c r="K23" s="16"/>
      <c r="L23" s="16"/>
      <c r="M23" s="16"/>
      <c r="N23" s="16"/>
      <c r="O23" s="16"/>
      <c r="P23" s="16"/>
    </row>
    <row r="24" ht="28.5" customHeight="1"/>
    <row r="25" ht="12.75"/>
    <row r="26" ht="12.75"/>
    <row r="27" ht="12.75"/>
    <row r="28" ht="12.75"/>
    <row r="29" ht="12.75"/>
    <row r="30" ht="12.75"/>
    <row r="31" ht="12.75"/>
    <row r="32" ht="12.75"/>
    <row r="33" ht="12.75"/>
    <row r="38" spans="1:8" ht="12.75">
      <c r="A38" s="5"/>
      <c r="B38" s="6"/>
      <c r="C38" s="6"/>
      <c r="D38" s="6"/>
      <c r="E38" s="6"/>
      <c r="F38" s="6"/>
      <c r="G38" s="6"/>
      <c r="H38" s="6"/>
    </row>
    <row r="39" spans="1:8" ht="12.75">
      <c r="A39" s="5"/>
      <c r="B39" s="6"/>
      <c r="C39" s="6"/>
      <c r="D39" s="6"/>
      <c r="E39" s="6"/>
      <c r="F39" s="6"/>
      <c r="G39" s="6"/>
      <c r="H39" s="6"/>
    </row>
    <row r="40" spans="1:8" ht="12.75">
      <c r="A40" s="5"/>
      <c r="B40" s="6"/>
      <c r="C40" s="6"/>
      <c r="D40" s="6"/>
      <c r="E40" s="6"/>
      <c r="F40" s="6"/>
      <c r="G40" s="6"/>
      <c r="H40" s="6"/>
    </row>
    <row r="41" spans="1:8" ht="12.75">
      <c r="A41" s="5"/>
      <c r="B41" s="6"/>
      <c r="C41" s="6"/>
      <c r="D41" s="6"/>
      <c r="E41" s="6"/>
      <c r="F41" s="6"/>
      <c r="G41" s="6"/>
      <c r="H41" s="6"/>
    </row>
    <row r="56" ht="12.75">
      <c r="K56" s="2" t="s">
        <v>41</v>
      </c>
    </row>
    <row r="59" spans="1:17" ht="162.75" customHeight="1">
      <c r="A59" s="86" t="s">
        <v>22</v>
      </c>
      <c r="B59" s="86"/>
      <c r="C59" s="86"/>
      <c r="D59" s="86"/>
      <c r="E59" s="86"/>
      <c r="F59" s="86"/>
      <c r="G59" s="86"/>
      <c r="H59" s="86"/>
      <c r="I59" s="86"/>
      <c r="J59" s="86"/>
      <c r="K59" s="86"/>
      <c r="L59" s="86"/>
      <c r="M59" s="86"/>
      <c r="N59" s="86"/>
      <c r="O59" s="86"/>
      <c r="P59" s="86"/>
      <c r="Q59" s="86"/>
    </row>
  </sheetData>
  <mergeCells count="15">
    <mergeCell ref="J5:P5"/>
    <mergeCell ref="A3:P3"/>
    <mergeCell ref="A5:B6"/>
    <mergeCell ref="A10:B10"/>
    <mergeCell ref="A7:B7"/>
    <mergeCell ref="A8:B8"/>
    <mergeCell ref="A9:B9"/>
    <mergeCell ref="C5:I5"/>
    <mergeCell ref="A13:B13"/>
    <mergeCell ref="A11:B11"/>
    <mergeCell ref="A59:Q59"/>
    <mergeCell ref="A14:B14"/>
    <mergeCell ref="A15:B15"/>
    <mergeCell ref="A16:P16"/>
    <mergeCell ref="A12:B12"/>
  </mergeCells>
  <printOptions/>
  <pageMargins left="0.16" right="0.17" top="0.8" bottom="0.79" header="0.5" footer="0.5"/>
  <pageSetup fitToHeight="1" fitToWidth="1" horizontalDpi="600" verticalDpi="600" orientation="portrait" paperSize="9" scale="90" r:id="rId2"/>
  <drawing r:id="rId1"/>
</worksheet>
</file>

<file path=xl/worksheets/sheet2.xml><?xml version="1.0" encoding="utf-8"?>
<worksheet xmlns="http://schemas.openxmlformats.org/spreadsheetml/2006/main" xmlns:r="http://schemas.openxmlformats.org/officeDocument/2006/relationships">
  <dimension ref="A1:G29"/>
  <sheetViews>
    <sheetView workbookViewId="0" topLeftCell="A18">
      <selection activeCell="A18" sqref="A1:IV16384"/>
    </sheetView>
  </sheetViews>
  <sheetFormatPr defaultColWidth="9.00390625" defaultRowHeight="16.5"/>
  <cols>
    <col min="1" max="1" width="17.625" style="9" customWidth="1"/>
    <col min="2" max="2" width="8.875" style="9" customWidth="1"/>
    <col min="3" max="3" width="9.75390625" style="9" customWidth="1"/>
    <col min="4" max="5" width="16.125" style="9" bestFit="1" customWidth="1"/>
    <col min="6" max="6" width="15.25390625" style="9" customWidth="1"/>
    <col min="7" max="7" width="16.625" style="9" customWidth="1"/>
    <col min="8" max="16384" width="8.875" style="9" customWidth="1"/>
  </cols>
  <sheetData>
    <row r="1" spans="1:7" s="8" customFormat="1" ht="33.75" customHeight="1">
      <c r="A1" s="100" t="s">
        <v>5</v>
      </c>
      <c r="B1" s="100"/>
      <c r="C1" s="100"/>
      <c r="D1" s="100"/>
      <c r="E1" s="100"/>
      <c r="F1" s="63"/>
      <c r="G1" s="63"/>
    </row>
    <row r="2" spans="1:5" s="8" customFormat="1" ht="22.5" customHeight="1">
      <c r="A2" s="79" t="s">
        <v>58</v>
      </c>
      <c r="E2" s="17" t="s">
        <v>42</v>
      </c>
    </row>
    <row r="3" spans="1:5" s="8" customFormat="1" ht="33.75" customHeight="1">
      <c r="A3" s="78" t="s">
        <v>6</v>
      </c>
      <c r="B3" s="103" t="s">
        <v>3</v>
      </c>
      <c r="C3" s="104"/>
      <c r="D3" s="101" t="s">
        <v>7</v>
      </c>
      <c r="E3" s="101" t="s">
        <v>8</v>
      </c>
    </row>
    <row r="4" spans="1:5" s="8" customFormat="1" ht="24.75" customHeight="1">
      <c r="A4" s="64"/>
      <c r="B4" s="66" t="s">
        <v>9</v>
      </c>
      <c r="C4" s="66" t="s">
        <v>10</v>
      </c>
      <c r="D4" s="102"/>
      <c r="E4" s="102"/>
    </row>
    <row r="5" spans="1:5" s="8" customFormat="1" ht="24.75" customHeight="1">
      <c r="A5" s="18" t="s">
        <v>11</v>
      </c>
      <c r="B5" s="70">
        <v>595</v>
      </c>
      <c r="C5" s="70">
        <v>5160</v>
      </c>
      <c r="D5" s="71">
        <v>15413</v>
      </c>
      <c r="E5" s="71">
        <v>2339</v>
      </c>
    </row>
    <row r="6" spans="1:5" s="8" customFormat="1" ht="24.75" customHeight="1">
      <c r="A6" s="19" t="s">
        <v>12</v>
      </c>
      <c r="B6" s="72">
        <v>592</v>
      </c>
      <c r="C6" s="72">
        <v>6261</v>
      </c>
      <c r="D6" s="73">
        <v>19382</v>
      </c>
      <c r="E6" s="73">
        <v>3356</v>
      </c>
    </row>
    <row r="7" spans="1:5" s="8" customFormat="1" ht="24.75" customHeight="1">
      <c r="A7" s="19" t="s">
        <v>13</v>
      </c>
      <c r="B7" s="72">
        <v>679</v>
      </c>
      <c r="C7" s="72">
        <v>7106</v>
      </c>
      <c r="D7" s="73">
        <v>17990</v>
      </c>
      <c r="E7" s="73">
        <v>3054</v>
      </c>
    </row>
    <row r="8" spans="1:5" s="8" customFormat="1" ht="24.75" customHeight="1">
      <c r="A8" s="19" t="s">
        <v>19</v>
      </c>
      <c r="B8" s="74">
        <v>595</v>
      </c>
      <c r="C8" s="74">
        <v>6303</v>
      </c>
      <c r="D8" s="69">
        <v>32937</v>
      </c>
      <c r="E8" s="69">
        <v>4137</v>
      </c>
    </row>
    <row r="9" spans="1:5" s="8" customFormat="1" ht="24.75" customHeight="1">
      <c r="A9" s="19" t="s">
        <v>24</v>
      </c>
      <c r="B9" s="74">
        <v>938</v>
      </c>
      <c r="C9" s="74">
        <v>8556</v>
      </c>
      <c r="D9" s="69">
        <v>44289</v>
      </c>
      <c r="E9" s="69">
        <v>5775</v>
      </c>
    </row>
    <row r="10" spans="1:5" s="8" customFormat="1" ht="24.75" customHeight="1">
      <c r="A10" s="36" t="s">
        <v>51</v>
      </c>
      <c r="B10" s="74">
        <v>530</v>
      </c>
      <c r="C10" s="74">
        <v>4634</v>
      </c>
      <c r="D10" s="69">
        <v>18966</v>
      </c>
      <c r="E10" s="69">
        <v>3234</v>
      </c>
    </row>
    <row r="11" spans="1:5" s="8" customFormat="1" ht="24.75" customHeight="1">
      <c r="A11" s="36" t="s">
        <v>54</v>
      </c>
      <c r="B11" s="74">
        <v>565</v>
      </c>
      <c r="C11" s="74">
        <v>6402</v>
      </c>
      <c r="D11" s="75">
        <v>39691</v>
      </c>
      <c r="E11" s="75">
        <v>2625</v>
      </c>
    </row>
    <row r="12" spans="1:5" s="3" customFormat="1" ht="24.75" customHeight="1">
      <c r="A12" s="21" t="s">
        <v>14</v>
      </c>
      <c r="B12" s="76">
        <f>(B11-B10)/B10</f>
        <v>0.0660377358490566</v>
      </c>
      <c r="C12" s="76">
        <f>(C11-C10)/C10</f>
        <v>0.3815278377211912</v>
      </c>
      <c r="D12" s="77">
        <f>(D11-D10)/D10</f>
        <v>1.092744911947696</v>
      </c>
      <c r="E12" s="77">
        <f>(E11-E10)/E10</f>
        <v>-0.18831168831168832</v>
      </c>
    </row>
    <row r="13" spans="1:7" s="3" customFormat="1" ht="34.5" customHeight="1" hidden="1">
      <c r="A13" s="4"/>
      <c r="C13" s="67" t="s">
        <v>21</v>
      </c>
      <c r="D13" s="67"/>
      <c r="F13" s="65"/>
      <c r="G13" s="65"/>
    </row>
    <row r="14" ht="16.5" hidden="1">
      <c r="A14" s="68" t="s">
        <v>53</v>
      </c>
    </row>
    <row r="15" ht="16.5">
      <c r="F15" s="11"/>
    </row>
    <row r="16" ht="16.5">
      <c r="F16" s="11"/>
    </row>
    <row r="17" ht="16.5">
      <c r="F17" s="11"/>
    </row>
    <row r="26" ht="16.5">
      <c r="D26" s="7"/>
    </row>
    <row r="27" ht="16.5">
      <c r="D27" s="10"/>
    </row>
    <row r="28" ht="16.5">
      <c r="D28" s="10"/>
    </row>
    <row r="29" spans="4:6" ht="16.5">
      <c r="D29" s="10"/>
      <c r="F29" s="10"/>
    </row>
  </sheetData>
  <mergeCells count="4">
    <mergeCell ref="A1:E1"/>
    <mergeCell ref="D3:D4"/>
    <mergeCell ref="E3:E4"/>
    <mergeCell ref="B3:C3"/>
  </mergeCells>
  <printOptions/>
  <pageMargins left="0.79" right="0.62" top="1" bottom="1" header="0.5" footer="0.5"/>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F13"/>
  <sheetViews>
    <sheetView workbookViewId="0" topLeftCell="A1">
      <selection activeCell="A7" sqref="A7"/>
    </sheetView>
  </sheetViews>
  <sheetFormatPr defaultColWidth="9.00390625" defaultRowHeight="16.5"/>
  <cols>
    <col min="1" max="1" width="18.50390625" style="58" customWidth="1"/>
    <col min="2" max="6" width="11.00390625" style="58" customWidth="1"/>
    <col min="7" max="16384" width="8.875" style="58" customWidth="1"/>
  </cols>
  <sheetData>
    <row r="1" spans="1:6" s="38" customFormat="1" ht="30" customHeight="1">
      <c r="A1" s="105" t="s">
        <v>43</v>
      </c>
      <c r="B1" s="105"/>
      <c r="C1" s="105"/>
      <c r="D1" s="105"/>
      <c r="E1" s="105"/>
      <c r="F1" s="105"/>
    </row>
    <row r="2" spans="1:6" s="38" customFormat="1" ht="19.5" customHeight="1">
      <c r="A2" s="80" t="s">
        <v>59</v>
      </c>
      <c r="B2" s="39"/>
      <c r="C2" s="39"/>
      <c r="D2" s="39"/>
      <c r="E2" s="39"/>
      <c r="F2" s="40" t="s">
        <v>44</v>
      </c>
    </row>
    <row r="3" spans="1:6" s="44" customFormat="1" ht="52.5" customHeight="1">
      <c r="A3" s="41" t="s">
        <v>45</v>
      </c>
      <c r="B3" s="42" t="s">
        <v>0</v>
      </c>
      <c r="C3" s="43" t="s">
        <v>15</v>
      </c>
      <c r="D3" s="43" t="s">
        <v>16</v>
      </c>
      <c r="E3" s="43" t="s">
        <v>17</v>
      </c>
      <c r="F3" s="43" t="s">
        <v>18</v>
      </c>
    </row>
    <row r="4" spans="1:6" s="44" customFormat="1" ht="24.75" customHeight="1">
      <c r="A4" s="45" t="s">
        <v>46</v>
      </c>
      <c r="B4" s="46">
        <f>SUM(SUM(C4:F4))</f>
        <v>3488</v>
      </c>
      <c r="C4" s="46">
        <v>3242</v>
      </c>
      <c r="D4" s="47">
        <v>236</v>
      </c>
      <c r="E4" s="47">
        <v>7</v>
      </c>
      <c r="F4" s="47">
        <v>3</v>
      </c>
    </row>
    <row r="5" spans="1:6" s="44" customFormat="1" ht="24.75" customHeight="1">
      <c r="A5" s="48" t="s">
        <v>47</v>
      </c>
      <c r="B5" s="49">
        <f>SUM(C5:F5)</f>
        <v>4104</v>
      </c>
      <c r="C5" s="49">
        <v>3829</v>
      </c>
      <c r="D5" s="50">
        <v>265</v>
      </c>
      <c r="E5" s="50">
        <v>10</v>
      </c>
      <c r="F5" s="50">
        <v>0</v>
      </c>
    </row>
    <row r="6" spans="1:6" s="44" customFormat="1" ht="24.75" customHeight="1">
      <c r="A6" s="48" t="s">
        <v>48</v>
      </c>
      <c r="B6" s="50">
        <f>SUM(C6:F6)</f>
        <v>4373</v>
      </c>
      <c r="C6" s="50">
        <v>4071</v>
      </c>
      <c r="D6" s="50">
        <v>291</v>
      </c>
      <c r="E6" s="50">
        <v>9</v>
      </c>
      <c r="F6" s="50">
        <v>2</v>
      </c>
    </row>
    <row r="7" spans="1:6" s="44" customFormat="1" ht="24.75" customHeight="1">
      <c r="A7" s="48" t="s">
        <v>49</v>
      </c>
      <c r="B7" s="49">
        <f>SUM(C7:F7)</f>
        <v>3604</v>
      </c>
      <c r="C7" s="49">
        <v>3347</v>
      </c>
      <c r="D7" s="49">
        <v>254</v>
      </c>
      <c r="E7" s="49">
        <v>2</v>
      </c>
      <c r="F7" s="49">
        <v>1</v>
      </c>
    </row>
    <row r="8" spans="1:6" s="44" customFormat="1" ht="24.75" customHeight="1">
      <c r="A8" s="48" t="s">
        <v>50</v>
      </c>
      <c r="B8" s="49">
        <v>4113</v>
      </c>
      <c r="C8" s="49">
        <v>3922</v>
      </c>
      <c r="D8" s="49">
        <v>187</v>
      </c>
      <c r="E8" s="49">
        <v>2</v>
      </c>
      <c r="F8" s="49">
        <v>2</v>
      </c>
    </row>
    <row r="9" spans="1:6" s="44" customFormat="1" ht="24.75" customHeight="1">
      <c r="A9" s="51" t="s">
        <v>55</v>
      </c>
      <c r="B9" s="52">
        <f>SUM(C9:F9)</f>
        <v>2419</v>
      </c>
      <c r="C9" s="49">
        <v>2309</v>
      </c>
      <c r="D9" s="49">
        <v>107</v>
      </c>
      <c r="E9" s="49">
        <v>2</v>
      </c>
      <c r="F9" s="49">
        <v>1</v>
      </c>
    </row>
    <row r="10" spans="1:6" s="44" customFormat="1" ht="24.75" customHeight="1">
      <c r="A10" s="53" t="s">
        <v>56</v>
      </c>
      <c r="B10" s="54">
        <f>SUM(C10:F10)</f>
        <v>2210</v>
      </c>
      <c r="C10" s="55">
        <v>2065</v>
      </c>
      <c r="D10" s="55">
        <v>140</v>
      </c>
      <c r="E10" s="55">
        <v>4</v>
      </c>
      <c r="F10" s="55">
        <v>1</v>
      </c>
    </row>
    <row r="11" spans="1:6" s="44" customFormat="1" ht="24.75" customHeight="1">
      <c r="A11" s="56" t="s">
        <v>4</v>
      </c>
      <c r="B11" s="57">
        <f>(B10-B9)/B9</f>
        <v>-0.08639933856965688</v>
      </c>
      <c r="C11" s="57">
        <f>(C10-C9)/C9</f>
        <v>-0.10567345171069727</v>
      </c>
      <c r="D11" s="57">
        <f>(D10-D9)/D9</f>
        <v>0.308411214953271</v>
      </c>
      <c r="E11" s="57">
        <f>(E10-E9)/E9</f>
        <v>1</v>
      </c>
      <c r="F11" s="57">
        <f>(F10-F9)/F9</f>
        <v>0</v>
      </c>
    </row>
    <row r="12" s="60" customFormat="1" ht="25.5" customHeight="1"/>
    <row r="13" spans="1:6" s="60" customFormat="1" ht="24.75" customHeight="1">
      <c r="A13" s="81" t="str">
        <f>A10</f>
        <v>98年1-7月</v>
      </c>
      <c r="B13" s="59"/>
      <c r="C13" s="59"/>
      <c r="D13" s="59"/>
      <c r="E13" s="59"/>
      <c r="F13" s="59"/>
    </row>
    <row r="14" s="60" customFormat="1" ht="28.5" customHeight="1"/>
    <row r="15" s="60" customFormat="1" ht="16.5"/>
    <row r="16" s="60" customFormat="1" ht="16.5"/>
    <row r="17" s="60" customFormat="1" ht="16.5"/>
    <row r="18" s="60" customFormat="1" ht="16.5"/>
    <row r="19" s="60" customFormat="1" ht="16.5"/>
    <row r="20" s="60" customFormat="1" ht="16.5"/>
    <row r="21" s="60" customFormat="1" ht="16.5"/>
    <row r="22" s="60" customFormat="1" ht="16.5"/>
    <row r="23" s="60" customFormat="1" ht="16.5"/>
    <row r="24" s="60" customFormat="1" ht="16.5"/>
    <row r="25" s="60" customFormat="1" ht="16.5"/>
    <row r="26" s="60" customFormat="1" ht="16.5"/>
    <row r="27" s="60" customFormat="1" ht="16.5"/>
    <row r="28" s="60" customFormat="1" ht="16.5"/>
    <row r="29" s="60" customFormat="1" ht="16.5"/>
    <row r="30" s="60" customFormat="1" ht="16.5"/>
    <row r="31" s="60" customFormat="1" ht="16.5"/>
    <row r="32" s="60" customFormat="1" ht="16.5"/>
    <row r="33" s="60" customFormat="1" ht="16.5"/>
    <row r="34" s="60" customFormat="1" ht="16.5"/>
    <row r="35" s="60" customFormat="1" ht="16.5"/>
    <row r="36" s="60" customFormat="1" ht="16.5"/>
    <row r="37" s="60" customFormat="1" ht="16.5"/>
    <row r="38" s="60" customFormat="1" ht="16.5"/>
    <row r="39" s="60" customFormat="1" ht="16.5"/>
    <row r="40" s="60" customFormat="1" ht="16.5"/>
    <row r="41" s="60" customFormat="1" ht="16.5"/>
    <row r="42" s="60" customFormat="1" ht="16.5"/>
    <row r="43" s="60" customFormat="1" ht="16.5"/>
    <row r="44" s="60" customFormat="1" ht="16.5"/>
    <row r="45" s="60" customFormat="1" ht="16.5"/>
    <row r="46" s="60" customFormat="1" ht="16.5"/>
    <row r="47" s="60" customFormat="1" ht="16.5"/>
  </sheetData>
  <mergeCells count="1">
    <mergeCell ref="A1:F1"/>
  </mergeCells>
  <printOptions/>
  <pageMargins left="0.75" right="0.75" top="0.17" bottom="0.22" header="0.2" footer="0.17"/>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C14" sqref="C14"/>
    </sheetView>
  </sheetViews>
  <sheetFormatPr defaultColWidth="9.00390625" defaultRowHeight="16.5"/>
  <sheetData/>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lillian</cp:lastModifiedBy>
  <cp:lastPrinted>2009-08-05T10:02:17Z</cp:lastPrinted>
  <dcterms:created xsi:type="dcterms:W3CDTF">2006-08-09T08:33:36Z</dcterms:created>
  <dcterms:modified xsi:type="dcterms:W3CDTF">2009-08-05T10:06:50Z</dcterms:modified>
  <cp:category/>
  <cp:version/>
  <cp:contentType/>
  <cp:contentStatus/>
</cp:coreProperties>
</file>