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<sst xmlns="http://schemas.openxmlformats.org/spreadsheetml/2006/main" count="72" uniqueCount="59">
  <si>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</si>
  <si>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</si>
  <si>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</si>
  <si>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</si>
  <si>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</si>
  <si>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</si>
  <si>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</si>
  <si>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</si>
  <si>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</si>
  <si>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</si>
  <si>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</si>
  <si>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</si>
  <si>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</si>
  <si>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</si>
  <si>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</si>
  <si>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</si>
  <si>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</si>
  <si>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</si>
  <si>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</si>
  <si>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</si>
  <si>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</si>
  <si>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</si>
  <si>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</si>
  <si>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</si>
  <si>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</si>
  <si>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</si>
  <si>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</si>
  <si>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</si>
  <si>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</si>
  <si>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</si>
  <si>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</si>
  <si>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</si>
  <si>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</si>
  <si>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</si>
  <si>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</si>
  <si>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</si>
  <si>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</si>
  <si>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</si>
  <si>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</si>
  <si>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</si>
  <si>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</si>
  <si>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</si>
  <si>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</si>
  <si>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</si>
  <si>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</si>
  <si>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</si>
  <si>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</si>
  <si>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</si>
  <si>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</si>
  <si>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</si>
  <si>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</si>
  <si>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</si>
  <si>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</si>
  <si>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</si>
  <si>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</si>
  <si>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</si>
  <si>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</si>
  <si>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t>98年1月</t>
  </si>
  <si>
    <t>99年1月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</si>
</sst>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9" fontId="33" fillId="0" borderId="11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2" xfId="0" applyNumberFormat="1" applyFont="1" applyFill="1" applyBorder="1" applyAlignment="1">
      <alignment horizontal="right" vertical="center"/>
    </xf>
    <xf numFmtId="180" fontId="35" fillId="0" borderId="14" xfId="18" applyNumberFormat="1" applyFont="1" applyBorder="1" applyAlignment="1">
      <alignment horizontal="right" vertical="center"/>
    </xf>
    <xf numFmtId="0" fontId="33" fillId="0" borderId="16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19616978"/>
        <c:axId val="42335075"/>
      </c:barChart>
      <c:catAx>
        <c:axId val="19616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335075"/>
        <c:crosses val="autoZero"/>
        <c:auto val="1"/>
        <c:lblOffset val="0"/>
        <c:noMultiLvlLbl val="0"/>
      </c:catAx>
      <c:valAx>
        <c:axId val="42335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616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45471356"/>
        <c:axId val="6589021"/>
      </c:barChart>
      <c:catAx>
        <c:axId val="45471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9021"/>
        <c:crosses val="autoZero"/>
        <c:auto val="1"/>
        <c:lblOffset val="100"/>
        <c:noMultiLvlLbl val="0"/>
      </c:catAx>
      <c:valAx>
        <c:axId val="65890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471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59301190"/>
        <c:axId val="63948663"/>
      </c:bar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48663"/>
        <c:crosses val="autoZero"/>
        <c:auto val="1"/>
        <c:lblOffset val="0"/>
        <c:noMultiLvlLbl val="0"/>
      </c:catAx>
      <c:valAx>
        <c:axId val="639486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301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159</c:v>
                </c:pt>
                <c:pt idx="1">
                  <c:v>5</c:v>
                </c:pt>
                <c:pt idx="2">
                  <c:v>7</c:v>
                </c:pt>
                <c:pt idx="3">
                  <c:v>157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14">
      <selection activeCell="Q15" sqref="Q15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9"/>
    </row>
    <row r="3" spans="1:16" s="3" customFormat="1" ht="22.5" customHeight="1">
      <c r="A3" s="69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23.25" customHeight="1">
      <c r="A4" s="60" t="s">
        <v>37</v>
      </c>
      <c r="B4" s="11"/>
      <c r="C4" s="46"/>
      <c r="D4" s="30"/>
      <c r="E4" s="30"/>
      <c r="F4" s="30"/>
      <c r="G4" s="30"/>
      <c r="H4" s="47"/>
      <c r="I4" s="30"/>
      <c r="J4" s="12"/>
      <c r="K4" s="12"/>
      <c r="L4" s="12"/>
      <c r="M4" s="12"/>
      <c r="N4" s="12"/>
      <c r="O4" s="13"/>
      <c r="P4" s="14"/>
    </row>
    <row r="5" spans="1:16" ht="18" customHeight="1">
      <c r="A5" s="71" t="s">
        <v>19</v>
      </c>
      <c r="B5" s="72"/>
      <c r="C5" s="77" t="s">
        <v>20</v>
      </c>
      <c r="D5" s="68"/>
      <c r="E5" s="68"/>
      <c r="F5" s="68"/>
      <c r="G5" s="68"/>
      <c r="H5" s="68"/>
      <c r="I5" s="78"/>
      <c r="J5" s="67" t="s">
        <v>21</v>
      </c>
      <c r="K5" s="68"/>
      <c r="L5" s="68"/>
      <c r="M5" s="68"/>
      <c r="N5" s="68"/>
      <c r="O5" s="68"/>
      <c r="P5" s="68"/>
    </row>
    <row r="6" spans="1:23" ht="52.5" customHeight="1">
      <c r="A6" s="73"/>
      <c r="B6" s="74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1" t="s">
        <v>40</v>
      </c>
      <c r="S6" s="61" t="s">
        <v>1</v>
      </c>
      <c r="T6" s="61" t="s">
        <v>41</v>
      </c>
      <c r="U6" s="61" t="s">
        <v>42</v>
      </c>
      <c r="V6" s="62" t="s">
        <v>2</v>
      </c>
      <c r="W6" s="61" t="s">
        <v>43</v>
      </c>
    </row>
    <row r="7" spans="1:16" ht="24.75" customHeight="1" hidden="1">
      <c r="A7" s="75" t="s">
        <v>27</v>
      </c>
      <c r="B7" s="76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75" t="s">
        <v>11</v>
      </c>
      <c r="B8" s="76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75" t="s">
        <v>47</v>
      </c>
      <c r="B9" s="76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75" t="s">
        <v>48</v>
      </c>
      <c r="B10" s="76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75" t="s">
        <v>49</v>
      </c>
      <c r="B11" s="76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75" t="s">
        <v>50</v>
      </c>
      <c r="B12" s="75"/>
      <c r="C12" s="25">
        <f t="shared" si="0"/>
        <v>257</v>
      </c>
      <c r="D12" s="26">
        <v>102</v>
      </c>
      <c r="E12" s="17">
        <v>4</v>
      </c>
      <c r="F12" s="17">
        <v>11</v>
      </c>
      <c r="G12" s="17">
        <v>122</v>
      </c>
      <c r="H12" s="17">
        <v>18</v>
      </c>
      <c r="I12" s="17">
        <v>0</v>
      </c>
      <c r="J12" s="26">
        <f t="shared" si="1"/>
        <v>221</v>
      </c>
      <c r="K12" s="17">
        <v>107</v>
      </c>
      <c r="L12" s="17">
        <v>4</v>
      </c>
      <c r="M12" s="17">
        <v>3</v>
      </c>
      <c r="N12" s="17">
        <v>91</v>
      </c>
      <c r="O12" s="17">
        <v>16</v>
      </c>
      <c r="P12" s="17">
        <v>0</v>
      </c>
    </row>
    <row r="13" spans="1:17" ht="24.75" customHeight="1">
      <c r="A13" s="75" t="s">
        <v>51</v>
      </c>
      <c r="B13" s="76"/>
      <c r="C13" s="28">
        <f t="shared" si="0"/>
        <v>333</v>
      </c>
      <c r="D13" s="29">
        <v>159</v>
      </c>
      <c r="E13" s="18">
        <v>5</v>
      </c>
      <c r="F13" s="18">
        <v>7</v>
      </c>
      <c r="G13" s="18">
        <v>157</v>
      </c>
      <c r="H13" s="18">
        <v>5</v>
      </c>
      <c r="I13" s="18">
        <v>0</v>
      </c>
      <c r="J13" s="29">
        <f t="shared" si="1"/>
        <v>301</v>
      </c>
      <c r="K13" s="18">
        <v>159</v>
      </c>
      <c r="L13" s="18">
        <v>5</v>
      </c>
      <c r="M13" s="18">
        <v>6</v>
      </c>
      <c r="N13" s="18">
        <v>120</v>
      </c>
      <c r="O13" s="18">
        <v>11</v>
      </c>
      <c r="P13" s="18">
        <v>0</v>
      </c>
      <c r="Q13" s="15"/>
    </row>
    <row r="14" spans="1:16" ht="34.5" customHeight="1">
      <c r="A14" s="80" t="s">
        <v>28</v>
      </c>
      <c r="B14" s="81"/>
      <c r="C14" s="27">
        <f>C13/C12*100-100</f>
        <v>29.571984435797674</v>
      </c>
      <c r="D14" s="27">
        <f aca="true" t="shared" si="2" ref="D14:O14">D13/D12*100-100</f>
        <v>55.882352941176464</v>
      </c>
      <c r="E14" s="27">
        <f t="shared" si="2"/>
        <v>25</v>
      </c>
      <c r="F14" s="27">
        <f t="shared" si="2"/>
        <v>-36.36363636363637</v>
      </c>
      <c r="G14" s="27">
        <f t="shared" si="2"/>
        <v>28.688524590163922</v>
      </c>
      <c r="H14" s="27">
        <f t="shared" si="2"/>
        <v>-72.22222222222223</v>
      </c>
      <c r="I14" s="27">
        <v>0</v>
      </c>
      <c r="J14" s="27">
        <f t="shared" si="2"/>
        <v>36.19909502262445</v>
      </c>
      <c r="K14" s="27">
        <f t="shared" si="2"/>
        <v>48.5981308411215</v>
      </c>
      <c r="L14" s="27">
        <f t="shared" si="2"/>
        <v>25</v>
      </c>
      <c r="M14" s="27">
        <f t="shared" si="2"/>
        <v>100</v>
      </c>
      <c r="N14" s="27">
        <f t="shared" si="2"/>
        <v>31.868131868131854</v>
      </c>
      <c r="O14" s="27">
        <f t="shared" si="2"/>
        <v>-31.25</v>
      </c>
      <c r="P14" s="27">
        <v>0</v>
      </c>
    </row>
    <row r="15" spans="1:17" ht="34.5" customHeight="1">
      <c r="A15" s="82" t="s">
        <v>29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79" t="s">
        <v>17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6">
      <selection activeCell="F14" sqref="F14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83" t="s">
        <v>5</v>
      </c>
      <c r="B1" s="83"/>
      <c r="C1" s="83"/>
      <c r="D1" s="83"/>
      <c r="E1" s="83"/>
      <c r="F1" s="48"/>
      <c r="G1" s="48"/>
    </row>
    <row r="2" spans="1:5" s="7" customFormat="1" ht="22.5" customHeight="1">
      <c r="A2" s="56" t="s">
        <v>38</v>
      </c>
      <c r="E2" s="16" t="s">
        <v>32</v>
      </c>
    </row>
    <row r="3" spans="1:5" s="7" customFormat="1" ht="33.75" customHeight="1">
      <c r="A3" s="93" t="s">
        <v>6</v>
      </c>
      <c r="B3" s="86" t="s">
        <v>3</v>
      </c>
      <c r="C3" s="87"/>
      <c r="D3" s="84" t="s">
        <v>7</v>
      </c>
      <c r="E3" s="84" t="s">
        <v>8</v>
      </c>
    </row>
    <row r="4" spans="1:5" s="7" customFormat="1" ht="24.75" customHeight="1">
      <c r="A4" s="94"/>
      <c r="B4" s="49" t="s">
        <v>9</v>
      </c>
      <c r="C4" s="49" t="s">
        <v>10</v>
      </c>
      <c r="D4" s="85"/>
      <c r="E4" s="85"/>
    </row>
    <row r="5" spans="1:5" s="7" customFormat="1" ht="24.75" customHeight="1">
      <c r="A5" s="95" t="s">
        <v>11</v>
      </c>
      <c r="B5" s="52">
        <v>679</v>
      </c>
      <c r="C5" s="52">
        <v>7106</v>
      </c>
      <c r="D5" s="53">
        <v>17990</v>
      </c>
      <c r="E5" s="53">
        <v>3054</v>
      </c>
    </row>
    <row r="6" spans="1:5" s="7" customFormat="1" ht="24.75" customHeight="1">
      <c r="A6" s="95" t="s">
        <v>47</v>
      </c>
      <c r="B6" s="54">
        <v>595</v>
      </c>
      <c r="C6" s="54">
        <v>6303</v>
      </c>
      <c r="D6" s="51">
        <v>32937</v>
      </c>
      <c r="E6" s="51">
        <v>4137</v>
      </c>
    </row>
    <row r="7" spans="1:5" s="7" customFormat="1" ht="24.75" customHeight="1">
      <c r="A7" s="95" t="s">
        <v>52</v>
      </c>
      <c r="B7" s="54">
        <v>938</v>
      </c>
      <c r="C7" s="54">
        <v>8556</v>
      </c>
      <c r="D7" s="51">
        <v>44289</v>
      </c>
      <c r="E7" s="51">
        <v>5775</v>
      </c>
    </row>
    <row r="8" spans="1:5" s="7" customFormat="1" ht="24.75" customHeight="1">
      <c r="A8" s="95" t="s">
        <v>53</v>
      </c>
      <c r="B8" s="54">
        <v>932</v>
      </c>
      <c r="C8" s="54">
        <v>10447</v>
      </c>
      <c r="D8" s="51">
        <v>69724</v>
      </c>
      <c r="E8" s="51">
        <v>6912</v>
      </c>
    </row>
    <row r="9" spans="1:5" s="7" customFormat="1" ht="24.75" customHeight="1">
      <c r="A9" s="96" t="s">
        <v>50</v>
      </c>
      <c r="B9" s="54">
        <v>31</v>
      </c>
      <c r="C9" s="54">
        <v>369</v>
      </c>
      <c r="D9" s="51">
        <v>4177</v>
      </c>
      <c r="E9" s="51">
        <v>346</v>
      </c>
    </row>
    <row r="10" spans="1:5" s="7" customFormat="1" ht="15.75">
      <c r="A10" s="96" t="s">
        <v>51</v>
      </c>
      <c r="B10" s="54">
        <v>93</v>
      </c>
      <c r="C10" s="54">
        <v>1187</v>
      </c>
      <c r="D10" s="55">
        <v>4633</v>
      </c>
      <c r="E10" s="55">
        <v>728</v>
      </c>
    </row>
    <row r="11" spans="1:7" s="3" customFormat="1" ht="15.75">
      <c r="A11" s="97" t="s">
        <v>12</v>
      </c>
      <c r="B11" s="89">
        <f>(B10-B9)/B9</f>
        <v>2</v>
      </c>
      <c r="C11" s="89">
        <f>(C10-C9)/C9</f>
        <v>2.21680216802168</v>
      </c>
      <c r="D11" s="89">
        <f>(D10-D9)/D9</f>
        <v>0.10916926023461815</v>
      </c>
      <c r="E11" s="89">
        <f>(E10-E9)/E9</f>
        <v>1.1040462427745665</v>
      </c>
      <c r="F11" s="91"/>
      <c r="G11" s="92"/>
    </row>
    <row r="12" spans="1:7" s="13" customFormat="1" ht="14.25">
      <c r="A12" s="63"/>
      <c r="C12" s="64" t="s">
        <v>45</v>
      </c>
      <c r="D12" s="64" t="s">
        <v>44</v>
      </c>
      <c r="E12" s="65" t="s">
        <v>46</v>
      </c>
      <c r="F12" s="90"/>
      <c r="G12" s="90"/>
    </row>
    <row r="13" ht="16.5">
      <c r="A13" s="50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I8" sqref="I8"/>
    </sheetView>
  </sheetViews>
  <sheetFormatPr defaultColWidth="9.00390625" defaultRowHeight="16.5"/>
  <cols>
    <col min="1" max="1" width="18.50390625" style="43" customWidth="1"/>
    <col min="2" max="6" width="11.00390625" style="43" customWidth="1"/>
    <col min="7" max="16384" width="8.875" style="43" customWidth="1"/>
  </cols>
  <sheetData>
    <row r="1" spans="1:6" s="31" customFormat="1" ht="30" customHeight="1">
      <c r="A1" s="88" t="s">
        <v>33</v>
      </c>
      <c r="B1" s="88"/>
      <c r="C1" s="88"/>
      <c r="D1" s="88"/>
      <c r="E1" s="88"/>
      <c r="F1" s="88"/>
    </row>
    <row r="2" spans="1:6" s="31" customFormat="1" ht="19.5" customHeight="1">
      <c r="A2" s="57" t="s">
        <v>39</v>
      </c>
      <c r="B2" s="32"/>
      <c r="C2" s="32"/>
      <c r="D2" s="32"/>
      <c r="E2" s="32"/>
      <c r="F2" s="33" t="s">
        <v>34</v>
      </c>
    </row>
    <row r="3" spans="1:6" s="36" customFormat="1" ht="52.5" customHeight="1">
      <c r="A3" s="102" t="s">
        <v>35</v>
      </c>
      <c r="B3" s="34" t="s">
        <v>0</v>
      </c>
      <c r="C3" s="35" t="s">
        <v>13</v>
      </c>
      <c r="D3" s="35" t="s">
        <v>14</v>
      </c>
      <c r="E3" s="35" t="s">
        <v>15</v>
      </c>
      <c r="F3" s="35" t="s">
        <v>16</v>
      </c>
    </row>
    <row r="4" spans="1:6" s="36" customFormat="1" ht="24.75" customHeight="1">
      <c r="A4" s="103" t="s">
        <v>36</v>
      </c>
      <c r="B4" s="38">
        <f>SUM(C4:F4)</f>
        <v>4373</v>
      </c>
      <c r="C4" s="38">
        <v>4071</v>
      </c>
      <c r="D4" s="38">
        <v>291</v>
      </c>
      <c r="E4" s="38">
        <v>9</v>
      </c>
      <c r="F4" s="98">
        <v>2</v>
      </c>
    </row>
    <row r="5" spans="1:6" s="36" customFormat="1" ht="24.75" customHeight="1">
      <c r="A5" s="103" t="s">
        <v>54</v>
      </c>
      <c r="B5" s="37">
        <f>SUM(C5:F5)</f>
        <v>3604</v>
      </c>
      <c r="C5" s="37">
        <v>3347</v>
      </c>
      <c r="D5" s="37">
        <v>254</v>
      </c>
      <c r="E5" s="37">
        <v>2</v>
      </c>
      <c r="F5" s="99">
        <v>1</v>
      </c>
    </row>
    <row r="6" spans="1:6" s="36" customFormat="1" ht="24.75" customHeight="1">
      <c r="A6" s="103" t="s">
        <v>55</v>
      </c>
      <c r="B6" s="37">
        <v>4113</v>
      </c>
      <c r="C6" s="37">
        <v>3922</v>
      </c>
      <c r="D6" s="37">
        <v>187</v>
      </c>
      <c r="E6" s="37">
        <v>2</v>
      </c>
      <c r="F6" s="99">
        <v>2</v>
      </c>
    </row>
    <row r="7" spans="1:6" s="36" customFormat="1" ht="24.75" customHeight="1">
      <c r="A7" s="103" t="s">
        <v>56</v>
      </c>
      <c r="B7" s="39">
        <f>SUM(C7:F7)</f>
        <v>4146</v>
      </c>
      <c r="C7" s="37">
        <v>3915</v>
      </c>
      <c r="D7" s="37">
        <v>225</v>
      </c>
      <c r="E7" s="37">
        <v>4</v>
      </c>
      <c r="F7" s="99">
        <v>2</v>
      </c>
    </row>
    <row r="8" spans="1:6" s="36" customFormat="1" ht="24.75" customHeight="1">
      <c r="A8" s="104" t="s">
        <v>57</v>
      </c>
      <c r="B8" s="39">
        <v>257</v>
      </c>
      <c r="C8" s="37">
        <v>237</v>
      </c>
      <c r="D8" s="37">
        <v>19</v>
      </c>
      <c r="E8" s="37">
        <v>1</v>
      </c>
      <c r="F8" s="99">
        <v>0</v>
      </c>
    </row>
    <row r="9" spans="1:6" s="36" customFormat="1" ht="24.75" customHeight="1">
      <c r="A9" s="105" t="s">
        <v>58</v>
      </c>
      <c r="B9" s="40">
        <v>333</v>
      </c>
      <c r="C9" s="41">
        <v>322</v>
      </c>
      <c r="D9" s="41">
        <v>10</v>
      </c>
      <c r="E9" s="41">
        <v>1</v>
      </c>
      <c r="F9" s="100">
        <v>0</v>
      </c>
    </row>
    <row r="10" spans="1:6" s="36" customFormat="1" ht="24.75" customHeight="1">
      <c r="A10" s="106" t="s">
        <v>4</v>
      </c>
      <c r="B10" s="42">
        <f>(B9-B8)/B8</f>
        <v>0.29571984435797666</v>
      </c>
      <c r="C10" s="42">
        <f>(C9-C8)/C8</f>
        <v>0.35864978902953587</v>
      </c>
      <c r="D10" s="42">
        <f>(D9-D8)/D8</f>
        <v>-0.47368421052631576</v>
      </c>
      <c r="E10" s="42">
        <f>(E9-E8)/E8</f>
        <v>0</v>
      </c>
      <c r="F10" s="101">
        <v>0</v>
      </c>
    </row>
    <row r="11" s="45" customFormat="1" ht="25.5" customHeight="1"/>
    <row r="12" spans="1:6" s="45" customFormat="1" ht="24.75" customHeight="1">
      <c r="A12" s="58" t="str">
        <f>A9</f>
        <v>99年1月</v>
      </c>
      <c r="B12" s="44"/>
      <c r="C12" s="44"/>
      <c r="D12" s="44"/>
      <c r="E12" s="44"/>
      <c r="F12" s="44"/>
    </row>
    <row r="13" s="45" customFormat="1" ht="28.5" customHeight="1"/>
    <row r="14" s="45" customFormat="1" ht="16.5"/>
    <row r="15" s="45" customFormat="1" ht="16.5"/>
    <row r="16" s="45" customFormat="1" ht="16.5"/>
    <row r="17" s="45" customFormat="1" ht="16.5"/>
    <row r="18" s="45" customFormat="1" ht="16.5"/>
    <row r="19" s="45" customFormat="1" ht="16.5"/>
    <row r="20" s="45" customFormat="1" ht="16.5"/>
    <row r="21" s="45" customFormat="1" ht="16.5"/>
    <row r="22" s="45" customFormat="1" ht="16.5"/>
    <row r="23" s="45" customFormat="1" ht="16.5"/>
    <row r="24" s="45" customFormat="1" ht="16.5"/>
    <row r="25" s="45" customFormat="1" ht="16.5"/>
    <row r="26" s="45" customFormat="1" ht="16.5"/>
    <row r="27" s="45" customFormat="1" ht="16.5"/>
    <row r="28" s="45" customFormat="1" ht="16.5"/>
    <row r="29" s="45" customFormat="1" ht="16.5"/>
    <row r="30" s="45" customFormat="1" ht="16.5"/>
    <row r="31" s="45" customFormat="1" ht="16.5"/>
    <row r="32" s="45" customFormat="1" ht="16.5"/>
    <row r="33" s="45" customFormat="1" ht="16.5"/>
    <row r="34" s="45" customFormat="1" ht="16.5"/>
    <row r="35" s="45" customFormat="1" ht="16.5"/>
    <row r="36" s="45" customFormat="1" ht="16.5"/>
    <row r="37" s="45" customFormat="1" ht="16.5"/>
    <row r="38" s="45" customFormat="1" ht="16.5"/>
    <row r="39" s="45" customFormat="1" ht="16.5"/>
    <row r="40" s="45" customFormat="1" ht="16.5"/>
    <row r="41" s="45" customFormat="1" ht="16.5"/>
    <row r="42" s="45" customFormat="1" ht="16.5"/>
    <row r="43" s="45" customFormat="1" ht="16.5"/>
    <row r="44" s="45" customFormat="1" ht="16.5"/>
    <row r="45" spans="1:7" s="45" customFormat="1" ht="16.5">
      <c r="A45" s="45">
        <v>4147</v>
      </c>
      <c r="B45" s="45">
        <v>1738</v>
      </c>
      <c r="C45" s="45">
        <v>179</v>
      </c>
      <c r="D45" s="45">
        <v>134</v>
      </c>
      <c r="E45" s="45">
        <v>1851</v>
      </c>
      <c r="F45" s="45">
        <v>241</v>
      </c>
      <c r="G45" s="45">
        <v>4</v>
      </c>
    </row>
    <row r="46" spans="2:7" s="45" customFormat="1" ht="16.5">
      <c r="B46" s="66">
        <f>B45/A45</f>
        <v>0.41909814323607425</v>
      </c>
      <c r="C46" s="66">
        <f>C45/A45</f>
        <v>0.04316373281890523</v>
      </c>
      <c r="D46" s="66">
        <f>D45/A45</f>
        <v>0.032312515071135764</v>
      </c>
      <c r="E46" s="66">
        <f>E45/A45</f>
        <v>0.4463467566915843</v>
      </c>
      <c r="F46" s="66">
        <f>F45/A45</f>
        <v>0.05811429949360984</v>
      </c>
      <c r="G46" s="66">
        <f>G45/A45</f>
        <v>0.0009645526886906198</v>
      </c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2010-02-06T03:20:18Z</cp:lastPrinted>
  <dcterms:created xsi:type="dcterms:W3CDTF">2006-08-09T08:33:36Z</dcterms:created>
  <dcterms:modified xsi:type="dcterms:W3CDTF">2010-02-06T03:20:21Z</dcterms:modified>
  <cp:category/>
  <cp:version/>
  <cp:contentType/>
  <cp:contentStatus/>
</cp:coreProperties>
</file>