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2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<sst xmlns="http://schemas.openxmlformats.org/spreadsheetml/2006/main" count="72" uniqueCount="59">
  <si>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</si>
  <si>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</si>
  <si>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</si>
  <si>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</si>
  <si>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</si>
  <si>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</si>
  <si>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</si>
  <si>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</si>
  <si>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</si>
  <si>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</si>
  <si>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</si>
  <si>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</si>
  <si>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</si>
  <si>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</si>
  <si>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</si>
  <si>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</si>
  <si>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</si>
  <si>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</si>
  <si>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</si>
  <si>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</si>
  <si>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</si>
  <si>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</si>
  <si>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</si>
  <si>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</si>
  <si>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</si>
  <si>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</si>
  <si>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</si>
  <si>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</si>
  <si>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</si>
  <si>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</si>
  <si>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</si>
  <si>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</si>
  <si>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</si>
  <si>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</si>
  <si>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</si>
  <si>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</si>
  <si>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</si>
  <si>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</si>
  <si>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</si>
  <si>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</si>
  <si>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</si>
  <si>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</si>
  <si>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</si>
  <si>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</si>
  <si>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</si>
  <si>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</si>
  <si>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</si>
  <si>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</si>
  <si>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</si>
  <si>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</si>
  <si>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</si>
  <si>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</si>
  <si>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</si>
  <si>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</si>
  <si>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</si>
  <si>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1-4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</si>
  <si>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1-4</t>
    </r>
    <r>
      <rPr>
        <sz val="11"/>
        <rFont val="標楷體"/>
        <family val="4"/>
      </rPr>
      <t>月</t>
    </r>
  </si>
  <si>
    <t>98年1-4月</t>
  </si>
  <si>
    <t>99年1-4月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</si>
</sst>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0"/>
      <color indexed="22"/>
      <name val="標楷體"/>
      <family val="4"/>
    </font>
    <font>
      <sz val="9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179" fontId="13" fillId="0" borderId="4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7" xfId="18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6" xfId="0" applyNumberFormat="1" applyFont="1" applyFill="1" applyBorder="1" applyAlignment="1">
      <alignment horizontal="right" vertical="center"/>
    </xf>
    <xf numFmtId="179" fontId="33" fillId="0" borderId="8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1" fillId="0" borderId="0" xfId="1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180" fontId="15" fillId="0" borderId="2" xfId="18" applyNumberFormat="1" applyFont="1" applyBorder="1" applyAlignment="1">
      <alignment horizontal="center" vertical="center"/>
    </xf>
    <xf numFmtId="180" fontId="11" fillId="0" borderId="0" xfId="18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1" xfId="0" applyFont="1" applyBorder="1" applyAlignment="1">
      <alignment horizontal="left" wrapText="1"/>
    </xf>
    <xf numFmtId="179" fontId="33" fillId="0" borderId="12" xfId="0" applyNumberFormat="1" applyFont="1" applyBorder="1" applyAlignment="1">
      <alignment horizontal="right" vertical="center"/>
    </xf>
    <xf numFmtId="179" fontId="33" fillId="0" borderId="13" xfId="0" applyNumberFormat="1" applyFont="1" applyFill="1" applyBorder="1" applyAlignment="1">
      <alignment horizontal="right" vertical="center"/>
    </xf>
    <xf numFmtId="179" fontId="33" fillId="0" borderId="14" xfId="0" applyNumberFormat="1" applyFont="1" applyFill="1" applyBorder="1" applyAlignment="1">
      <alignment horizontal="right" vertical="center"/>
    </xf>
    <xf numFmtId="180" fontId="35" fillId="0" borderId="15" xfId="18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wrapText="1"/>
    </xf>
    <xf numFmtId="0" fontId="12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98年1-4月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99年1-4月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28528024"/>
        <c:axId val="55425625"/>
      </c:barChart>
      <c:catAx>
        <c:axId val="28528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425625"/>
        <c:crosses val="autoZero"/>
        <c:auto val="1"/>
        <c:lblOffset val="0"/>
        <c:noMultiLvlLbl val="0"/>
      </c:catAx>
      <c:valAx>
        <c:axId val="554256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5280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98年1-4月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99年1-4月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29068578"/>
        <c:axId val="60290611"/>
      </c:barChart>
      <c:catAx>
        <c:axId val="29068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90611"/>
        <c:crosses val="autoZero"/>
        <c:auto val="1"/>
        <c:lblOffset val="100"/>
        <c:noMultiLvlLbl val="0"/>
      </c:catAx>
      <c:valAx>
        <c:axId val="602906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068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98年1-4月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99年1-4月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5744588"/>
        <c:axId val="51701293"/>
      </c:barChart>
      <c:catAx>
        <c:axId val="5744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701293"/>
        <c:crosses val="autoZero"/>
        <c:auto val="1"/>
        <c:lblOffset val="0"/>
        <c:noMultiLvlLbl val="0"/>
      </c:catAx>
      <c:valAx>
        <c:axId val="5170129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44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644</c:v>
                </c:pt>
                <c:pt idx="1">
                  <c:v>22</c:v>
                </c:pt>
                <c:pt idx="2">
                  <c:v>35</c:v>
                </c:pt>
                <c:pt idx="3">
                  <c:v>695</c:v>
                </c:pt>
                <c:pt idx="4">
                  <c:v>68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0.0485</cdr:x>
      <cdr:y>0.108</cdr:y>
    </cdr:from>
    <cdr:to>
      <cdr:x>0.09625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0.02175</cdr:y>
    </cdr:from>
    <cdr:to>
      <cdr:x>0.398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0.16175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52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1">
      <selection activeCell="N12" sqref="N12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58"/>
    </row>
    <row r="3" spans="1:16" s="3" customFormat="1" ht="22.5" customHeight="1">
      <c r="A3" s="94" t="s">
        <v>18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3" customFormat="1" ht="23.25" customHeight="1">
      <c r="A4" s="59" t="s">
        <v>37</v>
      </c>
      <c r="B4" s="11"/>
      <c r="C4" s="45"/>
      <c r="D4" s="29"/>
      <c r="E4" s="29"/>
      <c r="F4" s="29"/>
      <c r="G4" s="29"/>
      <c r="H4" s="46"/>
      <c r="I4" s="29"/>
      <c r="J4" s="12"/>
      <c r="K4" s="12"/>
      <c r="L4" s="12"/>
      <c r="M4" s="12"/>
      <c r="N4" s="12"/>
      <c r="O4" s="13"/>
      <c r="P4" s="14"/>
    </row>
    <row r="5" spans="1:16" ht="18" customHeight="1">
      <c r="A5" s="96" t="s">
        <v>19</v>
      </c>
      <c r="B5" s="97"/>
      <c r="C5" s="100" t="s">
        <v>20</v>
      </c>
      <c r="D5" s="93"/>
      <c r="E5" s="93"/>
      <c r="F5" s="93"/>
      <c r="G5" s="93"/>
      <c r="H5" s="93"/>
      <c r="I5" s="101"/>
      <c r="J5" s="92" t="s">
        <v>21</v>
      </c>
      <c r="K5" s="93"/>
      <c r="L5" s="93"/>
      <c r="M5" s="93"/>
      <c r="N5" s="93"/>
      <c r="O5" s="93"/>
      <c r="P5" s="93"/>
    </row>
    <row r="6" spans="1:23" ht="52.5" customHeight="1">
      <c r="A6" s="98"/>
      <c r="B6" s="99"/>
      <c r="C6" s="19" t="s">
        <v>22</v>
      </c>
      <c r="D6" s="19" t="s">
        <v>23</v>
      </c>
      <c r="E6" s="19" t="s">
        <v>1</v>
      </c>
      <c r="F6" s="19" t="s">
        <v>24</v>
      </c>
      <c r="G6" s="19" t="s">
        <v>25</v>
      </c>
      <c r="H6" s="21" t="s">
        <v>2</v>
      </c>
      <c r="I6" s="19" t="s">
        <v>26</v>
      </c>
      <c r="J6" s="19" t="s">
        <v>22</v>
      </c>
      <c r="K6" s="19" t="s">
        <v>23</v>
      </c>
      <c r="L6" s="19" t="s">
        <v>1</v>
      </c>
      <c r="M6" s="19" t="s">
        <v>24</v>
      </c>
      <c r="N6" s="19" t="s">
        <v>25</v>
      </c>
      <c r="O6" s="21" t="s">
        <v>2</v>
      </c>
      <c r="P6" s="20" t="s">
        <v>26</v>
      </c>
      <c r="R6" s="60" t="s">
        <v>40</v>
      </c>
      <c r="S6" s="60" t="s">
        <v>1</v>
      </c>
      <c r="T6" s="60" t="s">
        <v>41</v>
      </c>
      <c r="U6" s="60" t="s">
        <v>42</v>
      </c>
      <c r="V6" s="61" t="s">
        <v>2</v>
      </c>
      <c r="W6" s="60" t="s">
        <v>43</v>
      </c>
    </row>
    <row r="7" spans="1:16" ht="24.75" customHeight="1" hidden="1">
      <c r="A7" s="86" t="s">
        <v>27</v>
      </c>
      <c r="B7" s="87"/>
      <c r="C7" s="22">
        <f>SUM(D7:I7)</f>
        <v>3153</v>
      </c>
      <c r="D7" s="23">
        <v>1316</v>
      </c>
      <c r="E7" s="24">
        <v>71</v>
      </c>
      <c r="F7" s="24">
        <v>101</v>
      </c>
      <c r="G7" s="24">
        <v>1437</v>
      </c>
      <c r="H7" s="24">
        <v>226</v>
      </c>
      <c r="I7" s="24">
        <v>2</v>
      </c>
      <c r="J7" s="23">
        <f>SUM(K7:P7)</f>
        <v>3173</v>
      </c>
      <c r="K7" s="24">
        <v>1321</v>
      </c>
      <c r="L7" s="24">
        <v>71</v>
      </c>
      <c r="M7" s="24">
        <v>116</v>
      </c>
      <c r="N7" s="24">
        <v>1429</v>
      </c>
      <c r="O7" s="17">
        <v>232</v>
      </c>
      <c r="P7" s="17">
        <v>4</v>
      </c>
    </row>
    <row r="8" spans="1:16" ht="24.75" customHeight="1">
      <c r="A8" s="86" t="s">
        <v>11</v>
      </c>
      <c r="B8" s="87"/>
      <c r="C8" s="25">
        <f>SUM(D8:I8)</f>
        <v>4373</v>
      </c>
      <c r="D8" s="26">
        <v>1916</v>
      </c>
      <c r="E8" s="17">
        <v>64</v>
      </c>
      <c r="F8" s="17">
        <v>183</v>
      </c>
      <c r="G8" s="17">
        <v>1928</v>
      </c>
      <c r="H8" s="17">
        <v>267</v>
      </c>
      <c r="I8" s="17">
        <v>15</v>
      </c>
      <c r="J8" s="26">
        <f>SUM(K8:P8)</f>
        <v>4471</v>
      </c>
      <c r="K8" s="17">
        <v>1955</v>
      </c>
      <c r="L8" s="17">
        <v>67</v>
      </c>
      <c r="M8" s="17">
        <v>187</v>
      </c>
      <c r="N8" s="17">
        <v>1971</v>
      </c>
      <c r="O8" s="17">
        <v>279</v>
      </c>
      <c r="P8" s="17">
        <v>12</v>
      </c>
    </row>
    <row r="9" spans="1:16" ht="24.75" customHeight="1">
      <c r="A9" s="86" t="s">
        <v>47</v>
      </c>
      <c r="B9" s="87"/>
      <c r="C9" s="25">
        <f>SUM(D9:I9)</f>
        <v>3604</v>
      </c>
      <c r="D9" s="26">
        <v>1554</v>
      </c>
      <c r="E9" s="17">
        <v>40</v>
      </c>
      <c r="F9" s="17">
        <v>187</v>
      </c>
      <c r="G9" s="17">
        <v>1581</v>
      </c>
      <c r="H9" s="17">
        <v>230</v>
      </c>
      <c r="I9" s="17">
        <v>12</v>
      </c>
      <c r="J9" s="26">
        <f>SUM(K9:P9)</f>
        <v>3488</v>
      </c>
      <c r="K9" s="17">
        <v>1495</v>
      </c>
      <c r="L9" s="17">
        <v>39</v>
      </c>
      <c r="M9" s="17">
        <v>188</v>
      </c>
      <c r="N9" s="17">
        <v>1515</v>
      </c>
      <c r="O9" s="17">
        <v>237</v>
      </c>
      <c r="P9" s="17">
        <v>14</v>
      </c>
    </row>
    <row r="10" spans="1:17" ht="24.75" customHeight="1">
      <c r="A10" s="86" t="s">
        <v>48</v>
      </c>
      <c r="B10" s="87"/>
      <c r="C10" s="25">
        <f>SUM(D10:I10)</f>
        <v>4113</v>
      </c>
      <c r="D10" s="26">
        <v>1852</v>
      </c>
      <c r="E10" s="17">
        <v>40</v>
      </c>
      <c r="F10" s="17">
        <v>82</v>
      </c>
      <c r="G10" s="17">
        <v>1881</v>
      </c>
      <c r="H10" s="17">
        <v>251</v>
      </c>
      <c r="I10" s="17">
        <v>7</v>
      </c>
      <c r="J10" s="26">
        <f>SUM(K10:P10)</f>
        <v>4463</v>
      </c>
      <c r="K10" s="17">
        <v>2078</v>
      </c>
      <c r="L10" s="17">
        <v>44</v>
      </c>
      <c r="M10" s="17">
        <v>81</v>
      </c>
      <c r="N10" s="17">
        <v>2005</v>
      </c>
      <c r="O10" s="17">
        <v>245</v>
      </c>
      <c r="P10" s="17">
        <v>10</v>
      </c>
      <c r="Q10" s="15"/>
    </row>
    <row r="11" spans="1:17" ht="24.75" customHeight="1">
      <c r="A11" s="86" t="s">
        <v>49</v>
      </c>
      <c r="B11" s="87"/>
      <c r="C11" s="25">
        <f>SUM(D11:I11)</f>
        <v>4147</v>
      </c>
      <c r="D11" s="26">
        <v>1738</v>
      </c>
      <c r="E11" s="17">
        <v>179</v>
      </c>
      <c r="F11" s="17">
        <v>134</v>
      </c>
      <c r="G11" s="17">
        <v>1851</v>
      </c>
      <c r="H11" s="17">
        <v>241</v>
      </c>
      <c r="I11" s="17">
        <v>4</v>
      </c>
      <c r="J11" s="26">
        <f>SUM(K11:P11)</f>
        <v>4110</v>
      </c>
      <c r="K11" s="17">
        <v>1757</v>
      </c>
      <c r="L11" s="17">
        <v>179</v>
      </c>
      <c r="M11" s="17">
        <v>126</v>
      </c>
      <c r="N11" s="17">
        <v>1803</v>
      </c>
      <c r="O11" s="17">
        <v>242</v>
      </c>
      <c r="P11" s="17">
        <v>3</v>
      </c>
      <c r="Q11" s="15"/>
    </row>
    <row r="12" spans="1:16" ht="24.75" customHeight="1">
      <c r="A12" s="86" t="s">
        <v>55</v>
      </c>
      <c r="B12" s="87"/>
      <c r="C12" s="25">
        <f>SUM(D12:I12)</f>
        <v>1231</v>
      </c>
      <c r="D12" s="26">
        <v>515</v>
      </c>
      <c r="E12" s="17">
        <v>13</v>
      </c>
      <c r="F12" s="17">
        <v>56</v>
      </c>
      <c r="G12" s="17">
        <v>572</v>
      </c>
      <c r="H12" s="17">
        <v>75</v>
      </c>
      <c r="I12" s="17">
        <v>0</v>
      </c>
      <c r="J12" s="26">
        <f>SUM(K12:P12)</f>
        <v>1261</v>
      </c>
      <c r="K12" s="17">
        <v>534</v>
      </c>
      <c r="L12" s="17">
        <v>13</v>
      </c>
      <c r="M12" s="17">
        <v>47</v>
      </c>
      <c r="N12" s="17">
        <v>592</v>
      </c>
      <c r="O12" s="17">
        <v>75</v>
      </c>
      <c r="P12" s="17">
        <v>0</v>
      </c>
    </row>
    <row r="13" spans="1:17" ht="24.75" customHeight="1">
      <c r="A13" s="86" t="s">
        <v>56</v>
      </c>
      <c r="B13" s="87"/>
      <c r="C13" s="25">
        <f>SUM(D13:I13)</f>
        <v>1464</v>
      </c>
      <c r="D13" s="28">
        <v>644</v>
      </c>
      <c r="E13" s="18">
        <v>22</v>
      </c>
      <c r="F13" s="18">
        <v>35</v>
      </c>
      <c r="G13" s="18">
        <v>695</v>
      </c>
      <c r="H13" s="18">
        <v>68</v>
      </c>
      <c r="I13" s="17">
        <v>0</v>
      </c>
      <c r="J13" s="26">
        <f>SUM(K13:P13)</f>
        <v>1431</v>
      </c>
      <c r="K13" s="18">
        <v>644</v>
      </c>
      <c r="L13" s="18">
        <v>22</v>
      </c>
      <c r="M13" s="18">
        <v>37</v>
      </c>
      <c r="N13" s="18">
        <v>663</v>
      </c>
      <c r="O13" s="18">
        <v>64</v>
      </c>
      <c r="P13" s="18">
        <v>1</v>
      </c>
      <c r="Q13" s="15"/>
    </row>
    <row r="14" spans="1:16" ht="34.5" customHeight="1">
      <c r="A14" s="89" t="s">
        <v>28</v>
      </c>
      <c r="B14" s="90"/>
      <c r="C14" s="27">
        <f>C13/C12*100-100</f>
        <v>18.927701056051987</v>
      </c>
      <c r="D14" s="27">
        <f aca="true" t="shared" si="0" ref="D14:O14">D13/D12*100-100</f>
        <v>25.048543689320397</v>
      </c>
      <c r="E14" s="27">
        <f t="shared" si="0"/>
        <v>69.23076923076923</v>
      </c>
      <c r="F14" s="27">
        <f t="shared" si="0"/>
        <v>-37.5</v>
      </c>
      <c r="G14" s="27">
        <f t="shared" si="0"/>
        <v>21.503496503496507</v>
      </c>
      <c r="H14" s="27">
        <f t="shared" si="0"/>
        <v>-9.333333333333343</v>
      </c>
      <c r="I14" s="27">
        <v>0</v>
      </c>
      <c r="J14" s="27">
        <f t="shared" si="0"/>
        <v>13.481363996827909</v>
      </c>
      <c r="K14" s="27">
        <f t="shared" si="0"/>
        <v>20.599250936329597</v>
      </c>
      <c r="L14" s="27">
        <f t="shared" si="0"/>
        <v>69.23076923076923</v>
      </c>
      <c r="M14" s="27">
        <f t="shared" si="0"/>
        <v>-21.276595744680847</v>
      </c>
      <c r="N14" s="27">
        <f t="shared" si="0"/>
        <v>11.993243243243242</v>
      </c>
      <c r="O14" s="27">
        <f t="shared" si="0"/>
        <v>-14.666666666666657</v>
      </c>
      <c r="P14" s="27">
        <v>0</v>
      </c>
    </row>
    <row r="15" spans="1:17" ht="34.5" customHeight="1">
      <c r="A15" s="91" t="s">
        <v>29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2" t="s">
        <v>30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31</v>
      </c>
    </row>
    <row r="58" spans="1:17" ht="162.75" customHeight="1">
      <c r="A58" s="88" t="s">
        <v>17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</sheetData>
  <mergeCells count="14">
    <mergeCell ref="J5:P5"/>
    <mergeCell ref="A3:P3"/>
    <mergeCell ref="A5:B6"/>
    <mergeCell ref="A9:B9"/>
    <mergeCell ref="A7:B7"/>
    <mergeCell ref="A8:B8"/>
    <mergeCell ref="C5:I5"/>
    <mergeCell ref="A12:B12"/>
    <mergeCell ref="A10:B10"/>
    <mergeCell ref="A58:Q58"/>
    <mergeCell ref="A13:B13"/>
    <mergeCell ref="A14:B14"/>
    <mergeCell ref="A15:P15"/>
    <mergeCell ref="A11:B11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C10" sqref="C10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102" t="s">
        <v>5</v>
      </c>
      <c r="B1" s="102"/>
      <c r="C1" s="102"/>
      <c r="D1" s="102"/>
      <c r="E1" s="102"/>
      <c r="F1" s="47"/>
      <c r="G1" s="47"/>
    </row>
    <row r="2" spans="1:5" s="7" customFormat="1" ht="22.5" customHeight="1">
      <c r="A2" s="55" t="s">
        <v>38</v>
      </c>
      <c r="E2" s="16" t="s">
        <v>32</v>
      </c>
    </row>
    <row r="3" spans="1:5" s="7" customFormat="1" ht="33.75" customHeight="1">
      <c r="A3" s="70" t="s">
        <v>6</v>
      </c>
      <c r="B3" s="105" t="s">
        <v>3</v>
      </c>
      <c r="C3" s="106"/>
      <c r="D3" s="103" t="s">
        <v>7</v>
      </c>
      <c r="E3" s="103" t="s">
        <v>8</v>
      </c>
    </row>
    <row r="4" spans="1:5" s="7" customFormat="1" ht="24.75" customHeight="1">
      <c r="A4" s="82"/>
      <c r="B4" s="48" t="s">
        <v>9</v>
      </c>
      <c r="C4" s="48" t="s">
        <v>10</v>
      </c>
      <c r="D4" s="104"/>
      <c r="E4" s="104"/>
    </row>
    <row r="5" spans="1:5" s="7" customFormat="1" ht="24.75" customHeight="1">
      <c r="A5" s="85" t="s">
        <v>11</v>
      </c>
      <c r="B5" s="51">
        <v>679</v>
      </c>
      <c r="C5" s="51">
        <v>7106</v>
      </c>
      <c r="D5" s="52">
        <v>17990</v>
      </c>
      <c r="E5" s="52">
        <v>3054</v>
      </c>
    </row>
    <row r="6" spans="1:5" s="7" customFormat="1" ht="24.75" customHeight="1">
      <c r="A6" s="84" t="s">
        <v>47</v>
      </c>
      <c r="B6" s="53">
        <v>595</v>
      </c>
      <c r="C6" s="53">
        <v>6303</v>
      </c>
      <c r="D6" s="50">
        <v>32937</v>
      </c>
      <c r="E6" s="50">
        <v>4137</v>
      </c>
    </row>
    <row r="7" spans="1:5" s="7" customFormat="1" ht="24.75" customHeight="1">
      <c r="A7" s="84" t="s">
        <v>50</v>
      </c>
      <c r="B7" s="53">
        <v>938</v>
      </c>
      <c r="C7" s="53">
        <v>8556</v>
      </c>
      <c r="D7" s="50">
        <v>44289</v>
      </c>
      <c r="E7" s="50">
        <v>5775</v>
      </c>
    </row>
    <row r="8" spans="1:5" s="7" customFormat="1" ht="24.75" customHeight="1">
      <c r="A8" s="84" t="s">
        <v>51</v>
      </c>
      <c r="B8" s="53">
        <v>932</v>
      </c>
      <c r="C8" s="53">
        <v>10447</v>
      </c>
      <c r="D8" s="50">
        <v>69724</v>
      </c>
      <c r="E8" s="50">
        <v>6912</v>
      </c>
    </row>
    <row r="9" spans="1:5" s="7" customFormat="1" ht="24.75" customHeight="1">
      <c r="A9" s="80" t="s">
        <v>57</v>
      </c>
      <c r="B9" s="53">
        <v>314</v>
      </c>
      <c r="C9" s="53">
        <v>3382</v>
      </c>
      <c r="D9" s="50">
        <v>23054</v>
      </c>
      <c r="E9" s="50">
        <v>1166</v>
      </c>
    </row>
    <row r="10" spans="1:5" s="7" customFormat="1" ht="15.75">
      <c r="A10" s="81" t="s">
        <v>56</v>
      </c>
      <c r="B10" s="53">
        <v>289</v>
      </c>
      <c r="C10" s="53">
        <v>3269</v>
      </c>
      <c r="D10" s="54">
        <v>30455</v>
      </c>
      <c r="E10" s="54">
        <v>3027</v>
      </c>
    </row>
    <row r="11" spans="1:7" s="3" customFormat="1" ht="15.75">
      <c r="A11" s="83" t="s">
        <v>12</v>
      </c>
      <c r="B11" s="66">
        <f>(B10-B9)/B9</f>
        <v>-0.07961783439490445</v>
      </c>
      <c r="C11" s="66">
        <f>(C10-C9)/C9</f>
        <v>-0.03341218214074512</v>
      </c>
      <c r="D11" s="66">
        <f>(D10-D9)/D9</f>
        <v>0.3210288886961048</v>
      </c>
      <c r="E11" s="66">
        <f>(E10-E9)/E9</f>
        <v>1.5960548885077186</v>
      </c>
      <c r="F11" s="68"/>
      <c r="G11" s="69"/>
    </row>
    <row r="12" spans="1:7" s="13" customFormat="1" ht="14.25">
      <c r="A12" s="62"/>
      <c r="C12" s="63" t="s">
        <v>45</v>
      </c>
      <c r="D12" s="63" t="s">
        <v>44</v>
      </c>
      <c r="E12" s="64" t="s">
        <v>46</v>
      </c>
      <c r="F12" s="67"/>
      <c r="G12" s="67"/>
    </row>
    <row r="13" ht="16.5">
      <c r="A13" s="49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H8" sqref="H8"/>
    </sheetView>
  </sheetViews>
  <sheetFormatPr defaultColWidth="9.00390625" defaultRowHeight="16.5"/>
  <cols>
    <col min="1" max="1" width="18.50390625" style="42" customWidth="1"/>
    <col min="2" max="6" width="11.00390625" style="42" customWidth="1"/>
    <col min="7" max="16384" width="8.875" style="42" customWidth="1"/>
  </cols>
  <sheetData>
    <row r="1" spans="1:6" s="30" customFormat="1" ht="30" customHeight="1">
      <c r="A1" s="107" t="s">
        <v>33</v>
      </c>
      <c r="B1" s="107"/>
      <c r="C1" s="107"/>
      <c r="D1" s="107"/>
      <c r="E1" s="107"/>
      <c r="F1" s="107"/>
    </row>
    <row r="2" spans="1:6" s="30" customFormat="1" ht="19.5" customHeight="1">
      <c r="A2" s="56" t="s">
        <v>39</v>
      </c>
      <c r="B2" s="31"/>
      <c r="C2" s="31"/>
      <c r="D2" s="31"/>
      <c r="E2" s="31"/>
      <c r="F2" s="32" t="s">
        <v>34</v>
      </c>
    </row>
    <row r="3" spans="1:6" s="35" customFormat="1" ht="52.5" customHeight="1">
      <c r="A3" s="75" t="s">
        <v>35</v>
      </c>
      <c r="B3" s="33" t="s">
        <v>0</v>
      </c>
      <c r="C3" s="34" t="s">
        <v>13</v>
      </c>
      <c r="D3" s="34" t="s">
        <v>14</v>
      </c>
      <c r="E3" s="34" t="s">
        <v>15</v>
      </c>
      <c r="F3" s="34" t="s">
        <v>16</v>
      </c>
    </row>
    <row r="4" spans="1:6" s="35" customFormat="1" ht="24.75" customHeight="1">
      <c r="A4" s="76" t="s">
        <v>36</v>
      </c>
      <c r="B4" s="37">
        <f>SUM(C4:F4)</f>
        <v>4373</v>
      </c>
      <c r="C4" s="37">
        <v>4071</v>
      </c>
      <c r="D4" s="37">
        <v>291</v>
      </c>
      <c r="E4" s="37">
        <v>9</v>
      </c>
      <c r="F4" s="71">
        <v>2</v>
      </c>
    </row>
    <row r="5" spans="1:6" s="35" customFormat="1" ht="24.75" customHeight="1">
      <c r="A5" s="76" t="s">
        <v>52</v>
      </c>
      <c r="B5" s="36">
        <f>SUM(C5:F5)</f>
        <v>3604</v>
      </c>
      <c r="C5" s="36">
        <v>3347</v>
      </c>
      <c r="D5" s="36">
        <v>254</v>
      </c>
      <c r="E5" s="36">
        <v>2</v>
      </c>
      <c r="F5" s="72">
        <v>1</v>
      </c>
    </row>
    <row r="6" spans="1:6" s="35" customFormat="1" ht="24.75" customHeight="1">
      <c r="A6" s="76" t="s">
        <v>53</v>
      </c>
      <c r="B6" s="36">
        <v>4113</v>
      </c>
      <c r="C6" s="36">
        <v>3922</v>
      </c>
      <c r="D6" s="36">
        <v>187</v>
      </c>
      <c r="E6" s="36">
        <v>2</v>
      </c>
      <c r="F6" s="72">
        <v>2</v>
      </c>
    </row>
    <row r="7" spans="1:6" s="35" customFormat="1" ht="24.75" customHeight="1">
      <c r="A7" s="76" t="s">
        <v>54</v>
      </c>
      <c r="B7" s="38">
        <f>SUM(C7:F7)</f>
        <v>4146</v>
      </c>
      <c r="C7" s="36">
        <v>3915</v>
      </c>
      <c r="D7" s="36">
        <v>225</v>
      </c>
      <c r="E7" s="36">
        <v>4</v>
      </c>
      <c r="F7" s="72">
        <v>2</v>
      </c>
    </row>
    <row r="8" spans="1:6" s="35" customFormat="1" ht="24.75" customHeight="1">
      <c r="A8" s="77" t="s">
        <v>57</v>
      </c>
      <c r="B8" s="38">
        <v>1231</v>
      </c>
      <c r="C8" s="36">
        <v>1144</v>
      </c>
      <c r="D8" s="36">
        <v>85</v>
      </c>
      <c r="E8" s="36">
        <v>1</v>
      </c>
      <c r="F8" s="72">
        <v>1</v>
      </c>
    </row>
    <row r="9" spans="1:6" s="35" customFormat="1" ht="24.75" customHeight="1">
      <c r="A9" s="78" t="s">
        <v>58</v>
      </c>
      <c r="B9" s="39">
        <f>SUM(C9:F9)</f>
        <v>1464</v>
      </c>
      <c r="C9" s="40">
        <v>1399</v>
      </c>
      <c r="D9" s="40">
        <v>62</v>
      </c>
      <c r="E9" s="40">
        <v>2</v>
      </c>
      <c r="F9" s="73">
        <v>1</v>
      </c>
    </row>
    <row r="10" spans="1:6" s="35" customFormat="1" ht="24.75" customHeight="1">
      <c r="A10" s="79" t="s">
        <v>4</v>
      </c>
      <c r="B10" s="41">
        <f>(B9-B8)/B8</f>
        <v>0.1892770105605199</v>
      </c>
      <c r="C10" s="41">
        <f>(C9-C8)/C8</f>
        <v>0.2229020979020979</v>
      </c>
      <c r="D10" s="41">
        <f>(D9-D8)/D8</f>
        <v>-0.27058823529411763</v>
      </c>
      <c r="E10" s="41">
        <f>(E9-E8)/E8</f>
        <v>1</v>
      </c>
      <c r="F10" s="74">
        <v>0</v>
      </c>
    </row>
    <row r="11" s="44" customFormat="1" ht="25.5" customHeight="1"/>
    <row r="12" spans="1:6" s="44" customFormat="1" ht="24.75" customHeight="1">
      <c r="A12" s="57" t="str">
        <f>A9</f>
        <v>99年1-4月</v>
      </c>
      <c r="B12" s="43"/>
      <c r="C12" s="43"/>
      <c r="D12" s="43"/>
      <c r="E12" s="43"/>
      <c r="F12" s="43"/>
    </row>
    <row r="13" s="44" customFormat="1" ht="28.5" customHeight="1"/>
    <row r="14" s="44" customFormat="1" ht="16.5"/>
    <row r="15" s="44" customFormat="1" ht="16.5"/>
    <row r="16" s="44" customFormat="1" ht="16.5"/>
    <row r="17" s="44" customFormat="1" ht="16.5"/>
    <row r="18" s="44" customFormat="1" ht="16.5"/>
    <row r="19" s="44" customFormat="1" ht="16.5"/>
    <row r="20" s="44" customFormat="1" ht="16.5"/>
    <row r="21" s="44" customFormat="1" ht="16.5"/>
    <row r="22" s="44" customFormat="1" ht="16.5"/>
    <row r="23" s="44" customFormat="1" ht="16.5"/>
    <row r="24" s="44" customFormat="1" ht="16.5"/>
    <row r="25" s="44" customFormat="1" ht="16.5"/>
    <row r="26" s="44" customFormat="1" ht="16.5"/>
    <row r="27" s="44" customFormat="1" ht="16.5"/>
    <row r="28" s="44" customFormat="1" ht="16.5"/>
    <row r="29" s="44" customFormat="1" ht="16.5"/>
    <row r="30" s="44" customFormat="1" ht="16.5"/>
    <row r="31" s="44" customFormat="1" ht="16.5"/>
    <row r="32" s="44" customFormat="1" ht="16.5"/>
    <row r="33" s="44" customFormat="1" ht="16.5"/>
    <row r="34" s="44" customFormat="1" ht="16.5"/>
    <row r="35" s="44" customFormat="1" ht="16.5"/>
    <row r="36" s="44" customFormat="1" ht="16.5"/>
    <row r="37" s="44" customFormat="1" ht="16.5"/>
    <row r="38" s="44" customFormat="1" ht="16.5"/>
    <row r="39" s="44" customFormat="1" ht="16.5"/>
    <row r="40" s="44" customFormat="1" ht="16.5"/>
    <row r="41" s="44" customFormat="1" ht="16.5"/>
    <row r="42" s="44" customFormat="1" ht="16.5"/>
    <row r="43" s="44" customFormat="1" ht="16.5"/>
    <row r="44" s="44" customFormat="1" ht="16.5"/>
    <row r="45" spans="1:7" s="44" customFormat="1" ht="16.5">
      <c r="A45" s="44">
        <v>4147</v>
      </c>
      <c r="B45" s="44">
        <v>1738</v>
      </c>
      <c r="C45" s="44">
        <v>179</v>
      </c>
      <c r="D45" s="44">
        <v>134</v>
      </c>
      <c r="E45" s="44">
        <v>1851</v>
      </c>
      <c r="F45" s="44">
        <v>241</v>
      </c>
      <c r="G45" s="44">
        <v>4</v>
      </c>
    </row>
    <row r="46" spans="2:7" s="44" customFormat="1" ht="16.5">
      <c r="B46" s="65">
        <f>B45/A45</f>
        <v>0.41909814323607425</v>
      </c>
      <c r="C46" s="65">
        <f>C45/A45</f>
        <v>0.04316373281890523</v>
      </c>
      <c r="D46" s="65">
        <f>D45/A45</f>
        <v>0.032312515071135764</v>
      </c>
      <c r="E46" s="65">
        <f>E45/A45</f>
        <v>0.4463467566915843</v>
      </c>
      <c r="F46" s="65">
        <f>F45/A45</f>
        <v>0.05811429949360984</v>
      </c>
      <c r="G46" s="65">
        <f>G45/A45</f>
        <v>0.0009645526886906198</v>
      </c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2010-02-06T03:20:18Z</cp:lastPrinted>
  <dcterms:created xsi:type="dcterms:W3CDTF">2006-08-09T08:33:36Z</dcterms:created>
  <dcterms:modified xsi:type="dcterms:W3CDTF">2010-05-05T07:24:29Z</dcterms:modified>
  <cp:category/>
  <cp:version/>
  <cp:contentType/>
  <cp:contentStatus/>
</cp:coreProperties>
</file>